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28800" windowHeight="1261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0" i="1" l="1"/>
  <c r="L189" i="1" l="1"/>
  <c r="L179" i="1"/>
  <c r="L171" i="1"/>
  <c r="L161" i="1"/>
  <c r="L153" i="1"/>
  <c r="L143" i="1"/>
  <c r="L135" i="1"/>
  <c r="L125" i="1"/>
  <c r="L116" i="1"/>
  <c r="L106" i="1"/>
  <c r="L97" i="1"/>
  <c r="L87" i="1"/>
  <c r="L79" i="1"/>
  <c r="L69" i="1"/>
  <c r="L60" i="1"/>
  <c r="L42" i="1"/>
  <c r="L32" i="1"/>
  <c r="L23" i="1"/>
  <c r="L13" i="1"/>
  <c r="A107" i="1"/>
  <c r="B190" i="1"/>
  <c r="A190" i="1"/>
  <c r="J189" i="1"/>
  <c r="I189" i="1"/>
  <c r="H189" i="1"/>
  <c r="G189" i="1"/>
  <c r="F189" i="1"/>
  <c r="B180" i="1"/>
  <c r="A180" i="1"/>
  <c r="J179" i="1"/>
  <c r="I179" i="1"/>
  <c r="H179" i="1"/>
  <c r="G179" i="1"/>
  <c r="F179" i="1"/>
  <c r="B172" i="1"/>
  <c r="A172" i="1"/>
  <c r="J171" i="1"/>
  <c r="I171" i="1"/>
  <c r="H171" i="1"/>
  <c r="G171" i="1"/>
  <c r="F171" i="1"/>
  <c r="B162" i="1"/>
  <c r="A162" i="1"/>
  <c r="J161" i="1"/>
  <c r="I161" i="1"/>
  <c r="H161" i="1"/>
  <c r="G161" i="1"/>
  <c r="F161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36" i="1"/>
  <c r="A136" i="1"/>
  <c r="J135" i="1"/>
  <c r="I135" i="1"/>
  <c r="H135" i="1"/>
  <c r="G135" i="1"/>
  <c r="F135" i="1"/>
  <c r="B126" i="1"/>
  <c r="A126" i="1"/>
  <c r="J125" i="1"/>
  <c r="J136" i="1" s="1"/>
  <c r="H125" i="1"/>
  <c r="H136" i="1" s="1"/>
  <c r="F125" i="1"/>
  <c r="B117" i="1"/>
  <c r="A117" i="1"/>
  <c r="F116" i="1"/>
  <c r="B107" i="1"/>
  <c r="J117" i="1"/>
  <c r="I106" i="1"/>
  <c r="I117" i="1" s="1"/>
  <c r="H106" i="1"/>
  <c r="H117" i="1" s="1"/>
  <c r="G106" i="1"/>
  <c r="G117" i="1" s="1"/>
  <c r="F106" i="1"/>
  <c r="B98" i="1"/>
  <c r="A98" i="1"/>
  <c r="J97" i="1"/>
  <c r="H97" i="1"/>
  <c r="F97" i="1"/>
  <c r="B88" i="1"/>
  <c r="A88" i="1"/>
  <c r="I98" i="1"/>
  <c r="H87" i="1"/>
  <c r="G98" i="1"/>
  <c r="F87" i="1"/>
  <c r="B80" i="1"/>
  <c r="A80" i="1"/>
  <c r="J79" i="1"/>
  <c r="I79" i="1"/>
  <c r="H79" i="1"/>
  <c r="G79" i="1"/>
  <c r="F79" i="1"/>
  <c r="B70" i="1"/>
  <c r="A70" i="1"/>
  <c r="H69" i="1"/>
  <c r="F69" i="1"/>
  <c r="B61" i="1"/>
  <c r="A61" i="1"/>
  <c r="F60" i="1"/>
  <c r="B51" i="1"/>
  <c r="A51" i="1"/>
  <c r="I50" i="1"/>
  <c r="I61" i="1" s="1"/>
  <c r="H50" i="1"/>
  <c r="F50" i="1"/>
  <c r="B43" i="1"/>
  <c r="A43" i="1"/>
  <c r="J42" i="1"/>
  <c r="I42" i="1"/>
  <c r="H42" i="1"/>
  <c r="F42" i="1"/>
  <c r="B33" i="1"/>
  <c r="A33" i="1"/>
  <c r="J43" i="1"/>
  <c r="I32" i="1"/>
  <c r="H32" i="1"/>
  <c r="H43" i="1" s="1"/>
  <c r="G32" i="1"/>
  <c r="F32" i="1"/>
  <c r="F43" i="1" s="1"/>
  <c r="B24" i="1"/>
  <c r="A24" i="1"/>
  <c r="B14" i="1"/>
  <c r="A14" i="1"/>
  <c r="G23" i="1"/>
  <c r="H23" i="1"/>
  <c r="I23" i="1"/>
  <c r="J23" i="1"/>
  <c r="F23" i="1"/>
  <c r="H13" i="1"/>
  <c r="I13" i="1"/>
  <c r="F13" i="1"/>
  <c r="L190" i="1" l="1"/>
  <c r="L154" i="1"/>
  <c r="L117" i="1"/>
  <c r="L80" i="1"/>
  <c r="L43" i="1"/>
  <c r="G190" i="1"/>
  <c r="I190" i="1"/>
  <c r="G154" i="1"/>
  <c r="I154" i="1"/>
  <c r="H190" i="1"/>
  <c r="J190" i="1"/>
  <c r="L172" i="1"/>
  <c r="H172" i="1"/>
  <c r="J172" i="1"/>
  <c r="G172" i="1"/>
  <c r="I172" i="1"/>
  <c r="H154" i="1"/>
  <c r="L136" i="1"/>
  <c r="G136" i="1"/>
  <c r="I136" i="1"/>
  <c r="L98" i="1"/>
  <c r="F98" i="1"/>
  <c r="H98" i="1"/>
  <c r="J98" i="1"/>
  <c r="F80" i="1"/>
  <c r="J80" i="1"/>
  <c r="H80" i="1"/>
  <c r="G80" i="1"/>
  <c r="I80" i="1"/>
  <c r="L61" i="1"/>
  <c r="F61" i="1"/>
  <c r="H61" i="1"/>
  <c r="J61" i="1"/>
  <c r="G43" i="1"/>
  <c r="I43" i="1"/>
  <c r="L24" i="1"/>
  <c r="F117" i="1"/>
  <c r="F136" i="1"/>
  <c r="F154" i="1"/>
  <c r="F172" i="1"/>
  <c r="F190" i="1"/>
  <c r="I24" i="1"/>
  <c r="F24" i="1"/>
  <c r="J24" i="1"/>
  <c r="H24" i="1"/>
  <c r="G24" i="1"/>
  <c r="J191" i="1" l="1"/>
  <c r="L191" i="1"/>
  <c r="G191" i="1"/>
  <c r="F191" i="1"/>
  <c r="I191" i="1"/>
</calcChain>
</file>

<file path=xl/sharedStrings.xml><?xml version="1.0" encoding="utf-8"?>
<sst xmlns="http://schemas.openxmlformats.org/spreadsheetml/2006/main" count="364" uniqueCount="132">
  <si>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</si>
  <si>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</si>
  <si>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</si>
  <si>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</si>
  <si>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</si>
  <si>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</si>
  <si>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</si>
  <si>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</si>
  <si>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</si>
  <si>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</si>
  <si>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</si>
  <si>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</si>
  <si>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</si>
  <si>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</si>
  <si>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</si>
  <si>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</si>
  <si>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</si>
  <si>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</si>
  <si>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</si>
  <si>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</si>
  <si>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</si>
  <si>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</si>
  <si>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</si>
  <si>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</si>
  <si>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</si>
  <si>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</si>
  <si>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</si>
  <si>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</si>
  <si>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</si>
  <si>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</si>
  <si>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</si>
  <si>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</si>
  <si>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</si>
  <si>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</si>
  <si>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</si>
  <si>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</si>
  <si>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</si>
  <si>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Директор ООО "Школьное питание"</t>
  </si>
  <si>
    <t>Ефанова С.Б.</t>
  </si>
  <si>
    <t>Каша рисовая молочная с маслом сливочным</t>
  </si>
  <si>
    <t>Какао на молоке</t>
  </si>
  <si>
    <t>Бутерброд с сыром на батоне</t>
  </si>
  <si>
    <t>Фрукт</t>
  </si>
  <si>
    <t>пр.пр</t>
  </si>
  <si>
    <t>132 *</t>
  </si>
  <si>
    <t>Рулетик мясной запеченный</t>
  </si>
  <si>
    <t>401 *</t>
  </si>
  <si>
    <t>516 *</t>
  </si>
  <si>
    <t>635 *</t>
  </si>
  <si>
    <t>Хлеб пшеничный</t>
  </si>
  <si>
    <t>пр.пр.</t>
  </si>
  <si>
    <t>Хлеб черный</t>
  </si>
  <si>
    <t>Батон</t>
  </si>
  <si>
    <t>Чай с сахаром, лимоном</t>
  </si>
  <si>
    <t>Борщ из свежей капусты со сметаной</t>
  </si>
  <si>
    <t>110**</t>
  </si>
  <si>
    <t>Мясо «Пикантное»</t>
  </si>
  <si>
    <t>ТТК 68</t>
  </si>
  <si>
    <t>699 **</t>
  </si>
  <si>
    <t>Фрикадель паровая мясная с макаронными изделиями отварными</t>
  </si>
  <si>
    <t>114* 334*</t>
  </si>
  <si>
    <t>Отвар из шиповника</t>
  </si>
  <si>
    <t>705 *</t>
  </si>
  <si>
    <t xml:space="preserve">Батон </t>
  </si>
  <si>
    <t>кисломол.</t>
  </si>
  <si>
    <t>Суп   «Детский»  с гренками</t>
  </si>
  <si>
    <t>355 *</t>
  </si>
  <si>
    <t>Пудинг рыбный</t>
  </si>
  <si>
    <t xml:space="preserve">  401 *</t>
  </si>
  <si>
    <t>Чай с сахаром</t>
  </si>
  <si>
    <t xml:space="preserve">Каша пшеничная молочная с маслом сливочным </t>
  </si>
  <si>
    <t>Детский бургер</t>
  </si>
  <si>
    <t>ТТК №56</t>
  </si>
  <si>
    <t>Суп картофельный с вермишелью</t>
  </si>
  <si>
    <t>140**</t>
  </si>
  <si>
    <t>Мясо, тушенное в соусе овощном со сметаной</t>
  </si>
  <si>
    <t>437*</t>
  </si>
  <si>
    <t>Рис припущенный</t>
  </si>
  <si>
    <t>36 *</t>
  </si>
  <si>
    <t>65 **</t>
  </si>
  <si>
    <t>Суп молочный  с макаронными изделиями</t>
  </si>
  <si>
    <t xml:space="preserve">Творожок </t>
  </si>
  <si>
    <t>628*</t>
  </si>
  <si>
    <t>Рассольник «Ленинградский» со сметаной</t>
  </si>
  <si>
    <t>132*</t>
  </si>
  <si>
    <t>Каша пшенная молочная с маслом сливочным</t>
  </si>
  <si>
    <t>311 *</t>
  </si>
  <si>
    <t>693 *</t>
  </si>
  <si>
    <t>3*</t>
  </si>
  <si>
    <t>Суп картофельный с рыбными консервами</t>
  </si>
  <si>
    <t>133 *</t>
  </si>
  <si>
    <t>Биточки мясные</t>
  </si>
  <si>
    <t>416**</t>
  </si>
  <si>
    <t>ТТК</t>
  </si>
  <si>
    <t>365*</t>
  </si>
  <si>
    <t>628 **</t>
  </si>
  <si>
    <t>449**</t>
  </si>
  <si>
    <t>Кнеля мясная паровая с кашей гречневой молочной</t>
  </si>
  <si>
    <t>Рассольник «Ленинградский» со  сметаной</t>
  </si>
  <si>
    <t>Мясо духовое с картофелем</t>
  </si>
  <si>
    <t>435*</t>
  </si>
  <si>
    <t>Каша ячневая  молочная с маслом сливочным</t>
  </si>
  <si>
    <t>311*</t>
  </si>
  <si>
    <t>Тефтели мясные  в бульоне</t>
  </si>
  <si>
    <t>461 *</t>
  </si>
  <si>
    <t>516*</t>
  </si>
  <si>
    <t>Котлета «Здоровье» с макаронными изделиями отварными</t>
  </si>
  <si>
    <t>ТТК 50</t>
  </si>
  <si>
    <t>булочное</t>
  </si>
  <si>
    <t>139 *</t>
  </si>
  <si>
    <t>Гуляш</t>
  </si>
  <si>
    <t>401*</t>
  </si>
  <si>
    <t>523*</t>
  </si>
  <si>
    <t>Суп из овощей со сметаной</t>
  </si>
  <si>
    <t>Макаронные изделия отварные с овощной гарнировкой</t>
  </si>
  <si>
    <t xml:space="preserve">Компот </t>
  </si>
  <si>
    <t>Пудинг творожный с топпингом</t>
  </si>
  <si>
    <t>Каша гречневая</t>
  </si>
  <si>
    <t xml:space="preserve">Йогурт </t>
  </si>
  <si>
    <t>Пюре картофельное с овощной гарнировкой</t>
  </si>
  <si>
    <t>Запеканка картофельная с мясом с овощной гарнировкой</t>
  </si>
  <si>
    <t>Кисель</t>
  </si>
  <si>
    <t>Суфле творожное с топпингом</t>
  </si>
  <si>
    <t>Плов с мясом с овощной гарнировкой</t>
  </si>
  <si>
    <t>ТТК № 48/302</t>
  </si>
  <si>
    <t>Блинчики с топпингом</t>
  </si>
  <si>
    <t>Суп картофельный с горохом, гренками</t>
  </si>
  <si>
    <t xml:space="preserve">Каша гречневая </t>
  </si>
  <si>
    <t xml:space="preserve">хлеб </t>
  </si>
  <si>
    <t>Компот</t>
  </si>
  <si>
    <t>МАОУ "Лицей № 56"</t>
  </si>
  <si>
    <t xml:space="preserve">Чай с сахаром, лимонов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</si>
</sst>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</font>
    <font>
      <sz val="10"/>
      <name val="Arial"/>
      <family val="2"/>
      <charset val="204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3" fillId="0" borderId="0"/>
  </cellStyleXfs>
  <cellXfs count="8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2" xfId="0" applyNumberFormat="1" applyFont="1" applyFill="1" applyBorder="1" applyAlignment="1" applyProtection="1">
      <alignment vertical="center" wrapText="1"/>
      <protection locked="0"/>
    </xf>
    <xf numFmtId="0" fontId="1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7" xfId="1" applyFont="1" applyFill="1" applyBorder="1" applyAlignment="1" applyProtection="1">
      <alignment horizontal="center" vertical="top" wrapText="1"/>
      <protection locked="0"/>
    </xf>
    <xf numFmtId="0" fontId="12" fillId="2" borderId="2" xfId="0" applyNumberFormat="1" applyFont="1" applyFill="1" applyBorder="1" applyAlignment="1" applyProtection="1">
      <alignment vertical="center" wrapText="1"/>
      <protection locked="0"/>
    </xf>
    <xf numFmtId="0" fontId="11" fillId="2" borderId="24" xfId="0" applyNumberFormat="1" applyFont="1" applyFill="1" applyBorder="1" applyAlignment="1" applyProtection="1">
      <alignment vertical="center" wrapText="1"/>
      <protection locked="0"/>
    </xf>
    <xf numFmtId="0" fontId="12" fillId="2" borderId="23" xfId="0" applyNumberFormat="1" applyFont="1" applyFill="1" applyBorder="1" applyAlignment="1" applyProtection="1">
      <alignment horizontal="center" vertical="center" wrapText="1"/>
      <protection locked="0"/>
    </xf>
    <xf numFmtId="1" fontId="12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12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26" xfId="1" applyFont="1" applyFill="1" applyBorder="1" applyAlignment="1" applyProtection="1">
      <alignment horizontal="center" vertical="top" wrapText="1"/>
      <protection locked="0"/>
    </xf>
    <xf numFmtId="1" fontId="2" fillId="4" borderId="26" xfId="1" applyNumberFormat="1" applyFont="1" applyFill="1" applyBorder="1" applyAlignment="1" applyProtection="1">
      <alignment horizontal="center" vertical="top" wrapText="1"/>
      <protection locked="0"/>
    </xf>
    <xf numFmtId="0" fontId="2" fillId="4" borderId="27" xfId="1" applyFont="1" applyFill="1" applyBorder="1" applyAlignment="1" applyProtection="1">
      <alignment horizontal="center" vertical="top" wrapText="1"/>
      <protection locked="0"/>
    </xf>
    <xf numFmtId="0" fontId="2" fillId="4" borderId="2" xfId="1" applyFont="1" applyFill="1" applyBorder="1" applyAlignment="1" applyProtection="1">
      <alignment horizontal="center" vertical="top" wrapText="1"/>
      <protection locked="0"/>
    </xf>
    <xf numFmtId="1" fontId="2" fillId="4" borderId="2" xfId="1" applyNumberFormat="1" applyFont="1" applyFill="1" applyBorder="1" applyAlignment="1" applyProtection="1">
      <alignment horizontal="center" vertical="top" wrapText="1"/>
      <protection locked="0"/>
    </xf>
    <xf numFmtId="0" fontId="12" fillId="2" borderId="2" xfId="0" applyNumberFormat="1" applyFont="1" applyFill="1" applyBorder="1" applyAlignment="1">
      <alignment horizontal="center" vertical="center" wrapText="1"/>
    </xf>
    <xf numFmtId="0" fontId="12" fillId="2" borderId="23" xfId="0" applyNumberFormat="1" applyFont="1" applyFill="1" applyBorder="1" applyAlignment="1">
      <alignment horizontal="center" vertical="center" wrapText="1"/>
    </xf>
    <xf numFmtId="1" fontId="12" fillId="2" borderId="2" xfId="0" applyNumberFormat="1" applyFont="1" applyFill="1" applyBorder="1" applyAlignment="1">
      <alignment horizontal="center" vertical="center" wrapText="1"/>
    </xf>
    <xf numFmtId="1" fontId="12" fillId="2" borderId="23" xfId="0" applyNumberFormat="1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vertical="center" wrapText="1"/>
    </xf>
    <xf numFmtId="0" fontId="12" fillId="2" borderId="25" xfId="0" applyNumberFormat="1" applyFont="1" applyFill="1" applyBorder="1" applyAlignment="1">
      <alignment horizontal="center" vertical="center" wrapText="1"/>
    </xf>
    <xf numFmtId="1" fontId="12" fillId="2" borderId="25" xfId="0" applyNumberFormat="1" applyFont="1" applyFill="1" applyBorder="1" applyAlignment="1">
      <alignment horizontal="center" vertical="center" wrapText="1"/>
    </xf>
    <xf numFmtId="3" fontId="12" fillId="2" borderId="2" xfId="0" applyNumberFormat="1" applyFont="1" applyFill="1" applyBorder="1" applyAlignment="1">
      <alignment horizontal="center" vertical="center" wrapText="1"/>
    </xf>
    <xf numFmtId="0" fontId="12" fillId="2" borderId="24" xfId="0" applyNumberFormat="1" applyFont="1" applyFill="1" applyBorder="1" applyAlignment="1">
      <alignment vertical="center" wrapText="1"/>
    </xf>
    <xf numFmtId="0" fontId="2" fillId="4" borderId="1" xfId="1" applyFont="1" applyFill="1" applyBorder="1" applyAlignment="1" applyProtection="1">
      <alignment horizontal="center" vertical="top" wrapText="1"/>
      <protection locked="0"/>
    </xf>
    <xf numFmtId="1" fontId="2" fillId="4" borderId="1" xfId="1" applyNumberFormat="1" applyFont="1" applyFill="1" applyBorder="1" applyAlignment="1" applyProtection="1">
      <alignment horizontal="center" vertical="top" wrapText="1"/>
      <protection locked="0"/>
    </xf>
    <xf numFmtId="0" fontId="2" fillId="4" borderId="15" xfId="1" applyFont="1" applyFill="1" applyBorder="1" applyAlignment="1" applyProtection="1">
      <alignment horizontal="center" vertical="top" wrapText="1"/>
      <protection locked="0"/>
    </xf>
    <xf numFmtId="0" fontId="12" fillId="5" borderId="24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1"/>
  <sheetViews>
    <sheetView tabSelected="1" workbookViewId="0">
      <pane xSplit="4" ySplit="5" topLeftCell="E162" activePane="bottomRight" state="frozen"/>
      <selection pane="topRight" activeCell="E1" sqref="E1"/>
      <selection pane="bottomLeft" activeCell="A6" sqref="A6"/>
      <selection pane="bottomRight" activeCell="E173" sqref="E173:L17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5" t="s">
        <v>130</v>
      </c>
      <c r="D1" s="76"/>
      <c r="E1" s="76"/>
      <c r="F1" s="12" t="s">
        <v>16</v>
      </c>
      <c r="G1" s="2" t="s">
        <v>17</v>
      </c>
      <c r="H1" s="77" t="s">
        <v>37</v>
      </c>
      <c r="I1" s="77"/>
      <c r="J1" s="77"/>
      <c r="K1" s="77"/>
    </row>
    <row r="2" spans="1:12" ht="18" x14ac:dyDescent="0.2">
      <c r="A2" s="35" t="s">
        <v>6</v>
      </c>
      <c r="C2" s="2"/>
      <c r="G2" s="2" t="s">
        <v>18</v>
      </c>
      <c r="H2" s="77" t="s">
        <v>38</v>
      </c>
      <c r="I2" s="77"/>
      <c r="J2" s="77"/>
      <c r="K2" s="7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30</v>
      </c>
      <c r="I3" s="45">
        <v>12</v>
      </c>
      <c r="J3" s="46">
        <v>2025</v>
      </c>
      <c r="K3" s="47"/>
    </row>
    <row r="4" spans="1:12" ht="13.5" thickBot="1" x14ac:dyDescent="0.25">
      <c r="C4" s="2"/>
      <c r="D4" s="4"/>
      <c r="H4" s="44" t="s">
        <v>34</v>
      </c>
      <c r="I4" s="44" t="s">
        <v>35</v>
      </c>
      <c r="J4" s="44" t="s">
        <v>36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8" t="s">
        <v>39</v>
      </c>
      <c r="F6" s="54">
        <v>150</v>
      </c>
      <c r="G6" s="55">
        <v>14</v>
      </c>
      <c r="H6" s="56">
        <v>13</v>
      </c>
      <c r="I6" s="55">
        <v>13</v>
      </c>
      <c r="J6" s="55">
        <v>223</v>
      </c>
      <c r="K6" s="50">
        <v>311</v>
      </c>
      <c r="L6" s="50">
        <v>29</v>
      </c>
    </row>
    <row r="7" spans="1:12" ht="15" x14ac:dyDescent="0.25">
      <c r="A7" s="23"/>
      <c r="B7" s="15"/>
      <c r="C7" s="11"/>
      <c r="D7" s="6"/>
      <c r="E7" s="39"/>
      <c r="F7" s="40"/>
      <c r="G7" s="40"/>
      <c r="H7" s="40"/>
      <c r="I7" s="40"/>
      <c r="J7" s="40"/>
      <c r="K7" s="41"/>
      <c r="L7" s="40"/>
    </row>
    <row r="8" spans="1:12" ht="15" x14ac:dyDescent="0.25">
      <c r="A8" s="23"/>
      <c r="B8" s="15"/>
      <c r="C8" s="11"/>
      <c r="D8" s="7" t="s">
        <v>22</v>
      </c>
      <c r="E8" s="48" t="s">
        <v>40</v>
      </c>
      <c r="F8" s="54">
        <v>200</v>
      </c>
      <c r="G8" s="55">
        <v>4.2</v>
      </c>
      <c r="H8" s="56">
        <v>4</v>
      </c>
      <c r="I8" s="55">
        <v>31</v>
      </c>
      <c r="J8" s="55">
        <v>175.9</v>
      </c>
      <c r="K8" s="50">
        <v>693</v>
      </c>
      <c r="L8" s="50">
        <v>29</v>
      </c>
    </row>
    <row r="9" spans="1:12" ht="15" x14ac:dyDescent="0.25">
      <c r="A9" s="23"/>
      <c r="B9" s="15"/>
      <c r="C9" s="11"/>
      <c r="D9" s="7" t="s">
        <v>23</v>
      </c>
      <c r="E9" s="48" t="s">
        <v>41</v>
      </c>
      <c r="F9" s="54">
        <v>50</v>
      </c>
      <c r="G9" s="55">
        <v>9</v>
      </c>
      <c r="H9" s="56">
        <v>8</v>
      </c>
      <c r="I9" s="55">
        <v>11</v>
      </c>
      <c r="J9" s="55">
        <v>157</v>
      </c>
      <c r="K9" s="50">
        <v>3</v>
      </c>
      <c r="L9" s="50">
        <v>47</v>
      </c>
    </row>
    <row r="10" spans="1:12" ht="15" x14ac:dyDescent="0.25">
      <c r="A10" s="23"/>
      <c r="B10" s="15"/>
      <c r="C10" s="11"/>
      <c r="D10" s="7" t="s">
        <v>24</v>
      </c>
      <c r="E10" s="48" t="s">
        <v>42</v>
      </c>
      <c r="F10" s="54">
        <v>100</v>
      </c>
      <c r="G10" s="55">
        <v>1</v>
      </c>
      <c r="H10" s="56">
        <v>1</v>
      </c>
      <c r="I10" s="55">
        <v>16</v>
      </c>
      <c r="J10" s="55">
        <v>55</v>
      </c>
      <c r="K10" s="51" t="s">
        <v>43</v>
      </c>
      <c r="L10" s="50">
        <v>23</v>
      </c>
    </row>
    <row r="11" spans="1:12" ht="15" x14ac:dyDescent="0.2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31</v>
      </c>
      <c r="E13" s="9"/>
      <c r="F13" s="19">
        <f>SUM(F6:F12)</f>
        <v>500</v>
      </c>
      <c r="G13" s="19">
        <v>28</v>
      </c>
      <c r="H13" s="19">
        <f t="shared" ref="H13:I13" si="0">SUM(H6:H12)</f>
        <v>26</v>
      </c>
      <c r="I13" s="19">
        <f t="shared" si="0"/>
        <v>71</v>
      </c>
      <c r="J13" s="19">
        <v>611</v>
      </c>
      <c r="K13" s="25"/>
      <c r="L13" s="19">
        <f t="shared" ref="L13" si="1">SUM(L6:L12)</f>
        <v>128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5" x14ac:dyDescent="0.25">
      <c r="A15" s="23"/>
      <c r="B15" s="15"/>
      <c r="C15" s="11"/>
      <c r="D15" s="7" t="s">
        <v>27</v>
      </c>
      <c r="E15" s="52" t="s">
        <v>113</v>
      </c>
      <c r="F15" s="54">
        <v>250</v>
      </c>
      <c r="G15" s="55">
        <v>5</v>
      </c>
      <c r="H15" s="56">
        <v>7</v>
      </c>
      <c r="I15" s="55">
        <v>12</v>
      </c>
      <c r="J15" s="55">
        <v>135</v>
      </c>
      <c r="K15" s="51" t="s">
        <v>44</v>
      </c>
      <c r="L15" s="50">
        <v>42</v>
      </c>
    </row>
    <row r="16" spans="1:12" ht="15" x14ac:dyDescent="0.25">
      <c r="A16" s="23"/>
      <c r="B16" s="15"/>
      <c r="C16" s="11"/>
      <c r="D16" s="7" t="s">
        <v>28</v>
      </c>
      <c r="E16" s="52" t="s">
        <v>45</v>
      </c>
      <c r="F16" s="54">
        <v>100</v>
      </c>
      <c r="G16" s="55">
        <v>16</v>
      </c>
      <c r="H16" s="56">
        <v>11</v>
      </c>
      <c r="I16" s="55">
        <v>9</v>
      </c>
      <c r="J16" s="55">
        <v>200</v>
      </c>
      <c r="K16" s="51" t="s">
        <v>46</v>
      </c>
      <c r="L16" s="50">
        <v>55</v>
      </c>
    </row>
    <row r="17" spans="1:12" ht="15" x14ac:dyDescent="0.25">
      <c r="A17" s="23"/>
      <c r="B17" s="15"/>
      <c r="C17" s="11"/>
      <c r="D17" s="7" t="s">
        <v>29</v>
      </c>
      <c r="E17" s="52" t="s">
        <v>114</v>
      </c>
      <c r="F17" s="54">
        <v>170</v>
      </c>
      <c r="G17" s="55">
        <v>9</v>
      </c>
      <c r="H17" s="56">
        <v>8</v>
      </c>
      <c r="I17" s="55">
        <v>38</v>
      </c>
      <c r="J17" s="55">
        <v>225</v>
      </c>
      <c r="K17" s="51" t="s">
        <v>47</v>
      </c>
      <c r="L17" s="50">
        <v>31</v>
      </c>
    </row>
    <row r="18" spans="1:12" ht="15" x14ac:dyDescent="0.25">
      <c r="A18" s="23"/>
      <c r="B18" s="15"/>
      <c r="C18" s="11"/>
      <c r="D18" s="7" t="s">
        <v>30</v>
      </c>
      <c r="E18" s="52" t="s">
        <v>115</v>
      </c>
      <c r="F18" s="54">
        <v>200</v>
      </c>
      <c r="G18" s="55">
        <v>0</v>
      </c>
      <c r="H18" s="56">
        <v>0</v>
      </c>
      <c r="I18" s="55">
        <v>31</v>
      </c>
      <c r="J18" s="55">
        <v>126</v>
      </c>
      <c r="K18" s="51" t="s">
        <v>48</v>
      </c>
      <c r="L18" s="50">
        <v>20</v>
      </c>
    </row>
    <row r="19" spans="1:12" ht="15" x14ac:dyDescent="0.25">
      <c r="A19" s="23"/>
      <c r="B19" s="15"/>
      <c r="C19" s="11"/>
      <c r="D19" s="7" t="s">
        <v>23</v>
      </c>
      <c r="E19" s="52" t="s">
        <v>49</v>
      </c>
      <c r="F19" s="54">
        <v>30</v>
      </c>
      <c r="G19" s="55">
        <v>4</v>
      </c>
      <c r="H19" s="56">
        <v>1</v>
      </c>
      <c r="I19" s="55">
        <v>18</v>
      </c>
      <c r="J19" s="55">
        <v>101</v>
      </c>
      <c r="K19" s="51" t="s">
        <v>50</v>
      </c>
      <c r="L19" s="50">
        <v>6</v>
      </c>
    </row>
    <row r="20" spans="1:12" ht="15" x14ac:dyDescent="0.25">
      <c r="A20" s="23"/>
      <c r="B20" s="15"/>
      <c r="C20" s="11"/>
      <c r="D20" s="7" t="s">
        <v>23</v>
      </c>
      <c r="E20" s="52" t="s">
        <v>51</v>
      </c>
      <c r="F20" s="54">
        <v>20</v>
      </c>
      <c r="G20" s="55">
        <v>2</v>
      </c>
      <c r="H20" s="56">
        <v>0</v>
      </c>
      <c r="I20" s="55">
        <v>8</v>
      </c>
      <c r="J20" s="55">
        <v>44</v>
      </c>
      <c r="K20" s="51" t="s">
        <v>43</v>
      </c>
      <c r="L20" s="50">
        <v>6</v>
      </c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31</v>
      </c>
      <c r="E23" s="9"/>
      <c r="F23" s="19">
        <f>SUM(F14:F22)</f>
        <v>770</v>
      </c>
      <c r="G23" s="19">
        <f t="shared" ref="G23:J23" si="2">SUM(G14:G22)</f>
        <v>36</v>
      </c>
      <c r="H23" s="19">
        <f t="shared" si="2"/>
        <v>27</v>
      </c>
      <c r="I23" s="19">
        <f t="shared" si="2"/>
        <v>116</v>
      </c>
      <c r="J23" s="19">
        <f t="shared" si="2"/>
        <v>831</v>
      </c>
      <c r="K23" s="25"/>
      <c r="L23" s="19">
        <f t="shared" ref="L23" si="3">SUM(L14:L22)</f>
        <v>160</v>
      </c>
    </row>
    <row r="24" spans="1:12" ht="15.75" thickBot="1" x14ac:dyDescent="0.25">
      <c r="A24" s="29">
        <f>A6</f>
        <v>1</v>
      </c>
      <c r="B24" s="30">
        <f>B6</f>
        <v>1</v>
      </c>
      <c r="C24" s="78" t="s">
        <v>4</v>
      </c>
      <c r="D24" s="79"/>
      <c r="E24" s="31"/>
      <c r="F24" s="32">
        <f>F13+F23</f>
        <v>1270</v>
      </c>
      <c r="G24" s="32">
        <f t="shared" ref="G24:J24" si="4">G13+G23</f>
        <v>64</v>
      </c>
      <c r="H24" s="32">
        <f t="shared" si="4"/>
        <v>53</v>
      </c>
      <c r="I24" s="32">
        <f t="shared" si="4"/>
        <v>187</v>
      </c>
      <c r="J24" s="32">
        <f t="shared" si="4"/>
        <v>1442</v>
      </c>
      <c r="K24" s="32"/>
      <c r="L24" s="32">
        <f t="shared" ref="L24" si="5">L13+L23</f>
        <v>288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2" t="s">
        <v>116</v>
      </c>
      <c r="F25" s="50">
        <v>180</v>
      </c>
      <c r="G25" s="55">
        <v>14</v>
      </c>
      <c r="H25" s="55">
        <v>15</v>
      </c>
      <c r="I25" s="55">
        <v>46</v>
      </c>
      <c r="J25" s="55">
        <v>374</v>
      </c>
      <c r="K25" s="50">
        <v>365</v>
      </c>
      <c r="L25" s="50">
        <v>89</v>
      </c>
    </row>
    <row r="26" spans="1:12" ht="15" x14ac:dyDescent="0.25">
      <c r="A26" s="14"/>
      <c r="B26" s="15"/>
      <c r="C26" s="11"/>
      <c r="D26" s="6"/>
      <c r="E26" s="39"/>
      <c r="F26" s="40"/>
      <c r="G26" s="40"/>
      <c r="H26" s="40"/>
      <c r="I26" s="40"/>
      <c r="J26" s="40"/>
      <c r="K26" s="41"/>
      <c r="L26" s="40"/>
    </row>
    <row r="27" spans="1:12" ht="15" x14ac:dyDescent="0.25">
      <c r="A27" s="14"/>
      <c r="B27" s="15"/>
      <c r="C27" s="11"/>
      <c r="D27" s="7" t="s">
        <v>22</v>
      </c>
      <c r="E27" s="52" t="s">
        <v>53</v>
      </c>
      <c r="F27" s="50">
        <v>215</v>
      </c>
      <c r="G27" s="55">
        <v>0</v>
      </c>
      <c r="H27" s="55">
        <v>0</v>
      </c>
      <c r="I27" s="55">
        <v>15</v>
      </c>
      <c r="J27" s="55">
        <v>62</v>
      </c>
      <c r="K27" s="50">
        <v>629</v>
      </c>
      <c r="L27" s="50">
        <v>10</v>
      </c>
    </row>
    <row r="28" spans="1:12" ht="15" x14ac:dyDescent="0.25">
      <c r="A28" s="14"/>
      <c r="B28" s="15"/>
      <c r="C28" s="11"/>
      <c r="D28" s="7" t="s">
        <v>23</v>
      </c>
      <c r="E28" s="52" t="s">
        <v>52</v>
      </c>
      <c r="F28" s="50">
        <v>20</v>
      </c>
      <c r="G28" s="55">
        <v>1</v>
      </c>
      <c r="H28" s="55">
        <v>1</v>
      </c>
      <c r="I28" s="55">
        <v>5</v>
      </c>
      <c r="J28" s="55">
        <v>53.4</v>
      </c>
      <c r="K28" s="50" t="s">
        <v>50</v>
      </c>
      <c r="L28" s="50">
        <v>6</v>
      </c>
    </row>
    <row r="29" spans="1:12" ht="15" x14ac:dyDescent="0.25">
      <c r="A29" s="14"/>
      <c r="B29" s="15"/>
      <c r="C29" s="11"/>
      <c r="D29" s="7" t="s">
        <v>24</v>
      </c>
      <c r="E29" s="52" t="s">
        <v>42</v>
      </c>
      <c r="F29" s="50">
        <v>100</v>
      </c>
      <c r="G29" s="55">
        <v>1</v>
      </c>
      <c r="H29" s="55">
        <v>1</v>
      </c>
      <c r="I29" s="55">
        <v>16</v>
      </c>
      <c r="J29" s="55">
        <v>55</v>
      </c>
      <c r="K29" s="50" t="s">
        <v>50</v>
      </c>
      <c r="L29" s="50">
        <v>23</v>
      </c>
    </row>
    <row r="30" spans="1:12" ht="15" x14ac:dyDescent="0.2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31</v>
      </c>
      <c r="E32" s="9"/>
      <c r="F32" s="19">
        <f>SUM(F25:F31)</f>
        <v>515</v>
      </c>
      <c r="G32" s="19">
        <f t="shared" ref="G32" si="6">SUM(G25:G31)</f>
        <v>16</v>
      </c>
      <c r="H32" s="19">
        <f t="shared" ref="H32" si="7">SUM(H25:H31)</f>
        <v>17</v>
      </c>
      <c r="I32" s="19">
        <f t="shared" ref="I32" si="8">SUM(I25:I31)</f>
        <v>82</v>
      </c>
      <c r="J32" s="19">
        <v>544</v>
      </c>
      <c r="K32" s="25"/>
      <c r="L32" s="19">
        <f t="shared" ref="L32" si="9">SUM(L25:L31)</f>
        <v>128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5" x14ac:dyDescent="0.25">
      <c r="A34" s="14"/>
      <c r="B34" s="15"/>
      <c r="C34" s="11"/>
      <c r="D34" s="7" t="s">
        <v>27</v>
      </c>
      <c r="E34" s="48" t="s">
        <v>54</v>
      </c>
      <c r="F34" s="50">
        <v>250</v>
      </c>
      <c r="G34" s="55">
        <v>2</v>
      </c>
      <c r="H34" s="55">
        <v>7</v>
      </c>
      <c r="I34" s="55">
        <v>14</v>
      </c>
      <c r="J34" s="55">
        <v>128</v>
      </c>
      <c r="K34" s="50" t="s">
        <v>55</v>
      </c>
      <c r="L34" s="50">
        <v>42</v>
      </c>
    </row>
    <row r="35" spans="1:12" ht="15" x14ac:dyDescent="0.25">
      <c r="A35" s="14"/>
      <c r="B35" s="15"/>
      <c r="C35" s="11"/>
      <c r="D35" s="7" t="s">
        <v>28</v>
      </c>
      <c r="E35" s="48" t="s">
        <v>56</v>
      </c>
      <c r="F35" s="50">
        <v>100</v>
      </c>
      <c r="G35" s="55">
        <v>17</v>
      </c>
      <c r="H35" s="55">
        <v>15</v>
      </c>
      <c r="I35" s="55">
        <v>10</v>
      </c>
      <c r="J35" s="55">
        <v>244</v>
      </c>
      <c r="K35" s="50" t="s">
        <v>57</v>
      </c>
      <c r="L35" s="50">
        <v>75</v>
      </c>
    </row>
    <row r="36" spans="1:12" ht="15" x14ac:dyDescent="0.25">
      <c r="A36" s="14"/>
      <c r="B36" s="15"/>
      <c r="C36" s="11"/>
      <c r="D36" s="7" t="s">
        <v>29</v>
      </c>
      <c r="E36" s="48" t="s">
        <v>117</v>
      </c>
      <c r="F36" s="50">
        <v>150</v>
      </c>
      <c r="G36" s="55">
        <v>7</v>
      </c>
      <c r="H36" s="55">
        <v>8</v>
      </c>
      <c r="I36" s="55">
        <v>33</v>
      </c>
      <c r="J36" s="55">
        <v>230</v>
      </c>
      <c r="K36" s="50">
        <v>523</v>
      </c>
      <c r="L36" s="50">
        <v>19</v>
      </c>
    </row>
    <row r="37" spans="1:12" ht="15" x14ac:dyDescent="0.25">
      <c r="A37" s="14"/>
      <c r="B37" s="15"/>
      <c r="C37" s="11"/>
      <c r="D37" s="7" t="s">
        <v>30</v>
      </c>
      <c r="E37" s="48" t="s">
        <v>129</v>
      </c>
      <c r="F37" s="50">
        <v>200</v>
      </c>
      <c r="G37" s="55">
        <v>0.1</v>
      </c>
      <c r="H37" s="55">
        <v>0</v>
      </c>
      <c r="I37" s="55">
        <v>46</v>
      </c>
      <c r="J37" s="55">
        <v>182</v>
      </c>
      <c r="K37" s="50" t="s">
        <v>58</v>
      </c>
      <c r="L37" s="50">
        <v>12</v>
      </c>
    </row>
    <row r="38" spans="1:12" ht="15" x14ac:dyDescent="0.25">
      <c r="A38" s="14"/>
      <c r="B38" s="15"/>
      <c r="C38" s="11"/>
      <c r="D38" s="7" t="s">
        <v>128</v>
      </c>
      <c r="E38" s="48" t="s">
        <v>49</v>
      </c>
      <c r="F38" s="54">
        <v>30</v>
      </c>
      <c r="G38" s="55">
        <v>4</v>
      </c>
      <c r="H38" s="56">
        <v>1</v>
      </c>
      <c r="I38" s="55">
        <v>18</v>
      </c>
      <c r="J38" s="55">
        <v>101</v>
      </c>
      <c r="K38" s="51" t="s">
        <v>50</v>
      </c>
      <c r="L38" s="54">
        <v>6</v>
      </c>
    </row>
    <row r="39" spans="1:12" ht="15" x14ac:dyDescent="0.25">
      <c r="A39" s="14"/>
      <c r="B39" s="15"/>
      <c r="C39" s="11"/>
      <c r="D39" s="7" t="s">
        <v>23</v>
      </c>
      <c r="E39" s="48" t="s">
        <v>51</v>
      </c>
      <c r="F39" s="54">
        <v>20</v>
      </c>
      <c r="G39" s="55">
        <v>2</v>
      </c>
      <c r="H39" s="56">
        <v>0</v>
      </c>
      <c r="I39" s="55">
        <v>8</v>
      </c>
      <c r="J39" s="55">
        <v>44</v>
      </c>
      <c r="K39" s="51" t="s">
        <v>43</v>
      </c>
      <c r="L39" s="51">
        <v>6</v>
      </c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31</v>
      </c>
      <c r="E42" s="9"/>
      <c r="F42" s="19">
        <f>SUM(F33:F41)</f>
        <v>750</v>
      </c>
      <c r="G42" s="19">
        <v>32</v>
      </c>
      <c r="H42" s="19">
        <f t="shared" ref="H42" si="10">SUM(H33:H41)</f>
        <v>31</v>
      </c>
      <c r="I42" s="19">
        <f t="shared" ref="I42" si="11">SUM(I33:I41)</f>
        <v>129</v>
      </c>
      <c r="J42" s="19">
        <f t="shared" ref="J42:L42" si="12">SUM(J33:J41)</f>
        <v>929</v>
      </c>
      <c r="K42" s="25"/>
      <c r="L42" s="19">
        <f t="shared" si="12"/>
        <v>160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78" t="s">
        <v>4</v>
      </c>
      <c r="D43" s="79"/>
      <c r="E43" s="31"/>
      <c r="F43" s="32">
        <f>F32+F42</f>
        <v>1265</v>
      </c>
      <c r="G43" s="32">
        <f t="shared" ref="G43" si="13">G32+G42</f>
        <v>48</v>
      </c>
      <c r="H43" s="32">
        <f t="shared" ref="H43" si="14">H32+H42</f>
        <v>48</v>
      </c>
      <c r="I43" s="32">
        <f t="shared" ref="I43" si="15">I32+I42</f>
        <v>211</v>
      </c>
      <c r="J43" s="32">
        <f t="shared" ref="J43:L43" si="16">J32+J42</f>
        <v>1473</v>
      </c>
      <c r="K43" s="32"/>
      <c r="L43" s="32">
        <f t="shared" si="16"/>
        <v>288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52" t="s">
        <v>59</v>
      </c>
      <c r="F44" s="57">
        <v>200</v>
      </c>
      <c r="G44" s="58">
        <v>13</v>
      </c>
      <c r="H44" s="58">
        <v>17</v>
      </c>
      <c r="I44" s="58">
        <v>39</v>
      </c>
      <c r="J44" s="58">
        <v>356</v>
      </c>
      <c r="K44" s="59" t="s">
        <v>60</v>
      </c>
      <c r="L44" s="50">
        <v>74</v>
      </c>
    </row>
    <row r="45" spans="1:12" ht="15" x14ac:dyDescent="0.25">
      <c r="A45" s="23"/>
      <c r="B45" s="15"/>
      <c r="C45" s="11"/>
      <c r="D45" s="6"/>
      <c r="E45" s="39"/>
      <c r="F45" s="40"/>
      <c r="G45" s="40"/>
      <c r="H45" s="40"/>
      <c r="I45" s="40"/>
      <c r="J45" s="40"/>
      <c r="K45" s="41"/>
      <c r="L45" s="40"/>
    </row>
    <row r="46" spans="1:12" ht="15" x14ac:dyDescent="0.25">
      <c r="A46" s="23"/>
      <c r="B46" s="15"/>
      <c r="C46" s="11"/>
      <c r="D46" s="7" t="s">
        <v>22</v>
      </c>
      <c r="E46" s="52" t="s">
        <v>61</v>
      </c>
      <c r="F46" s="60">
        <v>200</v>
      </c>
      <c r="G46" s="61">
        <v>0.4</v>
      </c>
      <c r="H46" s="61">
        <v>0</v>
      </c>
      <c r="I46" s="61">
        <v>24</v>
      </c>
      <c r="J46" s="61">
        <v>96</v>
      </c>
      <c r="K46" s="51" t="s">
        <v>62</v>
      </c>
      <c r="L46" s="50">
        <v>12</v>
      </c>
    </row>
    <row r="47" spans="1:12" ht="15" x14ac:dyDescent="0.25">
      <c r="A47" s="23"/>
      <c r="B47" s="15"/>
      <c r="C47" s="11"/>
      <c r="D47" s="7" t="s">
        <v>23</v>
      </c>
      <c r="E47" s="52" t="s">
        <v>63</v>
      </c>
      <c r="F47" s="60">
        <v>20</v>
      </c>
      <c r="G47" s="61">
        <v>1</v>
      </c>
      <c r="H47" s="61">
        <v>1</v>
      </c>
      <c r="I47" s="61">
        <v>5</v>
      </c>
      <c r="J47" s="61">
        <v>53.4</v>
      </c>
      <c r="K47" s="51" t="s">
        <v>43</v>
      </c>
      <c r="L47" s="50">
        <v>6</v>
      </c>
    </row>
    <row r="48" spans="1:12" ht="15" x14ac:dyDescent="0.25">
      <c r="A48" s="23"/>
      <c r="B48" s="15"/>
      <c r="C48" s="11"/>
      <c r="D48" s="48" t="s">
        <v>64</v>
      </c>
      <c r="E48" s="52" t="s">
        <v>118</v>
      </c>
      <c r="F48" s="60">
        <v>125</v>
      </c>
      <c r="G48" s="61">
        <v>4</v>
      </c>
      <c r="H48" s="61">
        <v>3</v>
      </c>
      <c r="I48" s="61">
        <v>11</v>
      </c>
      <c r="J48" s="61">
        <v>87</v>
      </c>
      <c r="K48" s="51" t="s">
        <v>43</v>
      </c>
      <c r="L48" s="50">
        <v>36</v>
      </c>
    </row>
    <row r="49" spans="1:12" ht="15" x14ac:dyDescent="0.2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 x14ac:dyDescent="0.25">
      <c r="A50" s="24"/>
      <c r="B50" s="17"/>
      <c r="C50" s="8"/>
      <c r="D50" s="18" t="s">
        <v>31</v>
      </c>
      <c r="E50" s="9"/>
      <c r="F50" s="19">
        <f>SUM(F44:F49)</f>
        <v>545</v>
      </c>
      <c r="G50" s="19">
        <v>18</v>
      </c>
      <c r="H50" s="19">
        <f>SUM(H44:H49)</f>
        <v>21</v>
      </c>
      <c r="I50" s="19">
        <f>SUM(I44:I49)</f>
        <v>79</v>
      </c>
      <c r="J50" s="19">
        <v>592</v>
      </c>
      <c r="K50" s="25"/>
      <c r="L50" s="19">
        <f>SUM(L44:L48)</f>
        <v>128</v>
      </c>
    </row>
    <row r="51" spans="1:12" ht="15" x14ac:dyDescent="0.25">
      <c r="A51" s="26">
        <f>A44</f>
        <v>1</v>
      </c>
      <c r="B51" s="13">
        <f>B44</f>
        <v>3</v>
      </c>
      <c r="C51" s="10" t="s">
        <v>25</v>
      </c>
      <c r="D51" s="7" t="s">
        <v>26</v>
      </c>
      <c r="E51" s="39"/>
      <c r="F51" s="40"/>
      <c r="G51" s="40"/>
      <c r="H51" s="40"/>
      <c r="I51" s="40"/>
      <c r="J51" s="40"/>
      <c r="K51" s="41"/>
      <c r="L51" s="40"/>
    </row>
    <row r="52" spans="1:12" ht="15" x14ac:dyDescent="0.25">
      <c r="A52" s="23"/>
      <c r="B52" s="15"/>
      <c r="C52" s="11"/>
      <c r="D52" s="7" t="s">
        <v>27</v>
      </c>
      <c r="E52" s="52" t="s">
        <v>65</v>
      </c>
      <c r="F52" s="60">
        <v>250</v>
      </c>
      <c r="G52" s="61">
        <v>8</v>
      </c>
      <c r="H52" s="61">
        <v>11</v>
      </c>
      <c r="I52" s="61">
        <v>29</v>
      </c>
      <c r="J52" s="61">
        <v>241</v>
      </c>
      <c r="K52" s="51" t="s">
        <v>66</v>
      </c>
      <c r="L52" s="62">
        <v>42</v>
      </c>
    </row>
    <row r="53" spans="1:12" ht="15" x14ac:dyDescent="0.25">
      <c r="A53" s="23"/>
      <c r="B53" s="15"/>
      <c r="C53" s="11"/>
      <c r="D53" s="7" t="s">
        <v>28</v>
      </c>
      <c r="E53" s="52" t="s">
        <v>67</v>
      </c>
      <c r="F53" s="60">
        <v>100</v>
      </c>
      <c r="G53" s="61">
        <v>13</v>
      </c>
      <c r="H53" s="61">
        <v>7</v>
      </c>
      <c r="I53" s="61">
        <v>10</v>
      </c>
      <c r="J53" s="61">
        <v>144</v>
      </c>
      <c r="K53" s="51" t="s">
        <v>68</v>
      </c>
      <c r="L53" s="62">
        <v>62</v>
      </c>
    </row>
    <row r="54" spans="1:12" ht="15" x14ac:dyDescent="0.25">
      <c r="A54" s="23"/>
      <c r="B54" s="15"/>
      <c r="C54" s="11"/>
      <c r="D54" s="7" t="s">
        <v>29</v>
      </c>
      <c r="E54" s="66" t="s">
        <v>119</v>
      </c>
      <c r="F54" s="60">
        <v>150</v>
      </c>
      <c r="G54" s="61">
        <v>4</v>
      </c>
      <c r="H54" s="61">
        <v>10</v>
      </c>
      <c r="I54" s="61">
        <v>26</v>
      </c>
      <c r="J54" s="61">
        <v>170</v>
      </c>
      <c r="K54" s="51" t="s">
        <v>68</v>
      </c>
      <c r="L54" s="62">
        <v>39</v>
      </c>
    </row>
    <row r="55" spans="1:12" ht="15" x14ac:dyDescent="0.25">
      <c r="A55" s="23"/>
      <c r="B55" s="15"/>
      <c r="C55" s="11"/>
      <c r="D55" s="7" t="s">
        <v>22</v>
      </c>
      <c r="E55" s="52" t="s">
        <v>69</v>
      </c>
      <c r="F55" s="60">
        <v>200</v>
      </c>
      <c r="G55" s="61">
        <v>0.2</v>
      </c>
      <c r="H55" s="61">
        <v>0</v>
      </c>
      <c r="I55" s="61">
        <v>14.5</v>
      </c>
      <c r="J55" s="61">
        <v>58</v>
      </c>
      <c r="K55" s="51">
        <v>628</v>
      </c>
      <c r="L55" s="62">
        <v>5</v>
      </c>
    </row>
    <row r="56" spans="1:12" ht="15" x14ac:dyDescent="0.25">
      <c r="A56" s="23"/>
      <c r="B56" s="15"/>
      <c r="C56" s="11"/>
      <c r="D56" s="7" t="s">
        <v>128</v>
      </c>
      <c r="E56" s="48" t="s">
        <v>49</v>
      </c>
      <c r="F56" s="63">
        <v>30</v>
      </c>
      <c r="G56" s="64">
        <v>4</v>
      </c>
      <c r="H56" s="65">
        <v>1</v>
      </c>
      <c r="I56" s="64">
        <v>18</v>
      </c>
      <c r="J56" s="64">
        <v>101</v>
      </c>
      <c r="K56" s="51" t="s">
        <v>50</v>
      </c>
      <c r="L56" s="62">
        <v>6</v>
      </c>
    </row>
    <row r="57" spans="1:12" ht="15" x14ac:dyDescent="0.25">
      <c r="A57" s="23"/>
      <c r="B57" s="15"/>
      <c r="C57" s="11"/>
      <c r="D57" s="7" t="s">
        <v>128</v>
      </c>
      <c r="E57" s="48" t="s">
        <v>51</v>
      </c>
      <c r="F57" s="63">
        <v>20</v>
      </c>
      <c r="G57" s="64">
        <v>2</v>
      </c>
      <c r="H57" s="65">
        <v>0</v>
      </c>
      <c r="I57" s="64">
        <v>8</v>
      </c>
      <c r="J57" s="64">
        <v>44</v>
      </c>
      <c r="K57" s="51" t="s">
        <v>43</v>
      </c>
      <c r="L57" s="62">
        <v>6</v>
      </c>
    </row>
    <row r="58" spans="1:12" ht="15" x14ac:dyDescent="0.25">
      <c r="A58" s="23"/>
      <c r="B58" s="15"/>
      <c r="C58" s="11"/>
      <c r="D58" s="6"/>
      <c r="E58" s="39"/>
      <c r="F58" s="40"/>
      <c r="G58" s="40"/>
      <c r="H58" s="40"/>
      <c r="I58" s="40"/>
      <c r="J58" s="40"/>
      <c r="K58" s="41"/>
      <c r="L58" s="40"/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4"/>
      <c r="B60" s="17"/>
      <c r="C60" s="8"/>
      <c r="D60" s="18" t="s">
        <v>31</v>
      </c>
      <c r="E60" s="9"/>
      <c r="F60" s="19">
        <f>SUM(F51:F59)</f>
        <v>750</v>
      </c>
      <c r="G60" s="19">
        <v>31</v>
      </c>
      <c r="H60" s="19">
        <v>29</v>
      </c>
      <c r="I60" s="19">
        <v>106</v>
      </c>
      <c r="J60" s="19">
        <v>758</v>
      </c>
      <c r="K60" s="25"/>
      <c r="L60" s="19">
        <f t="shared" ref="L60" si="17">SUM(L51:L59)</f>
        <v>160</v>
      </c>
    </row>
    <row r="61" spans="1:12" ht="15.75" customHeight="1" thickBot="1" x14ac:dyDescent="0.25">
      <c r="A61" s="29">
        <f>A44</f>
        <v>1</v>
      </c>
      <c r="B61" s="30">
        <f>B44</f>
        <v>3</v>
      </c>
      <c r="C61" s="78" t="s">
        <v>4</v>
      </c>
      <c r="D61" s="79"/>
      <c r="E61" s="31"/>
      <c r="F61" s="32">
        <f>F50+F60</f>
        <v>1295</v>
      </c>
      <c r="G61" s="32">
        <v>49</v>
      </c>
      <c r="H61" s="32">
        <f t="shared" ref="H61" si="18">H50+H60</f>
        <v>50</v>
      </c>
      <c r="I61" s="32">
        <f t="shared" ref="I61" si="19">I50+I60</f>
        <v>185</v>
      </c>
      <c r="J61" s="32">
        <f t="shared" ref="J61:L61" si="20">J50+J60</f>
        <v>1350</v>
      </c>
      <c r="K61" s="32"/>
      <c r="L61" s="32">
        <f t="shared" si="20"/>
        <v>288</v>
      </c>
    </row>
    <row r="62" spans="1:12" ht="15" x14ac:dyDescent="0.25">
      <c r="A62" s="20">
        <v>1</v>
      </c>
      <c r="B62" s="21">
        <v>4</v>
      </c>
      <c r="C62" s="22" t="s">
        <v>20</v>
      </c>
      <c r="D62" s="5" t="s">
        <v>21</v>
      </c>
      <c r="E62" s="53" t="s">
        <v>70</v>
      </c>
      <c r="F62" s="67">
        <v>200</v>
      </c>
      <c r="G62" s="64">
        <v>16</v>
      </c>
      <c r="H62" s="68">
        <v>18</v>
      </c>
      <c r="I62" s="64">
        <v>31</v>
      </c>
      <c r="J62" s="64">
        <v>330</v>
      </c>
      <c r="K62" s="69">
        <v>311</v>
      </c>
      <c r="L62" s="62">
        <v>34</v>
      </c>
    </row>
    <row r="63" spans="1:12" ht="15" x14ac:dyDescent="0.25">
      <c r="A63" s="23"/>
      <c r="B63" s="15"/>
      <c r="C63" s="11"/>
      <c r="D63" s="6"/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7" t="s">
        <v>22</v>
      </c>
      <c r="E64" s="53" t="s">
        <v>53</v>
      </c>
      <c r="F64" s="63">
        <v>215</v>
      </c>
      <c r="G64" s="64">
        <v>0.3</v>
      </c>
      <c r="H64" s="65">
        <v>0</v>
      </c>
      <c r="I64" s="64">
        <v>15.2</v>
      </c>
      <c r="J64" s="64">
        <v>62</v>
      </c>
      <c r="K64" s="62">
        <v>629</v>
      </c>
      <c r="L64" s="62">
        <v>10</v>
      </c>
    </row>
    <row r="65" spans="1:12" ht="15" x14ac:dyDescent="0.25">
      <c r="A65" s="23"/>
      <c r="B65" s="15"/>
      <c r="C65" s="11"/>
      <c r="D65" s="7" t="s">
        <v>23</v>
      </c>
      <c r="E65" s="53" t="s">
        <v>71</v>
      </c>
      <c r="F65" s="63">
        <v>100</v>
      </c>
      <c r="G65" s="64">
        <v>9</v>
      </c>
      <c r="H65" s="65">
        <v>8</v>
      </c>
      <c r="I65" s="64">
        <v>26</v>
      </c>
      <c r="J65" s="64">
        <v>211.6</v>
      </c>
      <c r="K65" s="51" t="s">
        <v>72</v>
      </c>
      <c r="L65" s="62">
        <v>84</v>
      </c>
    </row>
    <row r="66" spans="1:12" ht="15" x14ac:dyDescent="0.25">
      <c r="A66" s="23"/>
      <c r="B66" s="15"/>
      <c r="C66" s="11"/>
      <c r="D66" s="7"/>
      <c r="E66" s="39"/>
      <c r="F66" s="40"/>
      <c r="G66" s="40"/>
      <c r="H66" s="40"/>
      <c r="I66" s="40"/>
      <c r="J66" s="40"/>
      <c r="K66" s="41"/>
      <c r="L66" s="40"/>
    </row>
    <row r="67" spans="1:12" ht="15" x14ac:dyDescent="0.25">
      <c r="A67" s="23"/>
      <c r="B67" s="15"/>
      <c r="C67" s="11"/>
      <c r="D67" s="6"/>
      <c r="E67" s="39"/>
      <c r="F67" s="40"/>
      <c r="G67" s="40"/>
      <c r="H67" s="40"/>
      <c r="I67" s="40"/>
      <c r="J67" s="40"/>
      <c r="K67" s="41"/>
      <c r="L67" s="40"/>
    </row>
    <row r="68" spans="1:12" ht="15" x14ac:dyDescent="0.2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5" x14ac:dyDescent="0.25">
      <c r="A69" s="24"/>
      <c r="B69" s="17"/>
      <c r="C69" s="8"/>
      <c r="D69" s="18" t="s">
        <v>31</v>
      </c>
      <c r="E69" s="9"/>
      <c r="F69" s="19">
        <f>SUM(F62:F68)</f>
        <v>515</v>
      </c>
      <c r="G69" s="19">
        <v>25</v>
      </c>
      <c r="H69" s="19">
        <f t="shared" ref="H69" si="21">SUM(H62:H68)</f>
        <v>26</v>
      </c>
      <c r="I69" s="19">
        <v>72</v>
      </c>
      <c r="J69" s="19">
        <v>604</v>
      </c>
      <c r="K69" s="25"/>
      <c r="L69" s="19">
        <f t="shared" ref="L69" si="22">SUM(L62:L68)</f>
        <v>128</v>
      </c>
    </row>
    <row r="70" spans="1:12" ht="15" x14ac:dyDescent="0.25">
      <c r="A70" s="26">
        <f>A62</f>
        <v>1</v>
      </c>
      <c r="B70" s="13">
        <f>B62</f>
        <v>4</v>
      </c>
      <c r="C70" s="10" t="s">
        <v>25</v>
      </c>
      <c r="D70" s="7" t="s">
        <v>26</v>
      </c>
      <c r="E70" s="39"/>
      <c r="F70" s="40"/>
      <c r="G70" s="40"/>
      <c r="H70" s="40"/>
      <c r="I70" s="40"/>
      <c r="J70" s="40"/>
      <c r="K70" s="41"/>
      <c r="L70" s="40"/>
    </row>
    <row r="71" spans="1:12" ht="15" x14ac:dyDescent="0.25">
      <c r="A71" s="23"/>
      <c r="B71" s="15"/>
      <c r="C71" s="11"/>
      <c r="D71" s="7" t="s">
        <v>27</v>
      </c>
      <c r="E71" s="53" t="s">
        <v>73</v>
      </c>
      <c r="F71" s="60">
        <v>250</v>
      </c>
      <c r="G71" s="61">
        <v>13</v>
      </c>
      <c r="H71" s="61">
        <v>5</v>
      </c>
      <c r="I71" s="61">
        <v>18</v>
      </c>
      <c r="J71" s="61">
        <v>168</v>
      </c>
      <c r="K71" s="51" t="s">
        <v>74</v>
      </c>
      <c r="L71" s="62">
        <v>42</v>
      </c>
    </row>
    <row r="72" spans="1:12" ht="15" x14ac:dyDescent="0.25">
      <c r="A72" s="23"/>
      <c r="B72" s="15"/>
      <c r="C72" s="11"/>
      <c r="D72" s="7" t="s">
        <v>28</v>
      </c>
      <c r="E72" s="53" t="s">
        <v>75</v>
      </c>
      <c r="F72" s="60">
        <v>100</v>
      </c>
      <c r="G72" s="61">
        <v>15</v>
      </c>
      <c r="H72" s="61">
        <v>17</v>
      </c>
      <c r="I72" s="61">
        <v>11</v>
      </c>
      <c r="J72" s="61">
        <v>256</v>
      </c>
      <c r="K72" s="51" t="s">
        <v>76</v>
      </c>
      <c r="L72" s="62">
        <v>70</v>
      </c>
    </row>
    <row r="73" spans="1:12" ht="15" x14ac:dyDescent="0.25">
      <c r="A73" s="23"/>
      <c r="B73" s="15"/>
      <c r="C73" s="11"/>
      <c r="D73" s="7" t="s">
        <v>29</v>
      </c>
      <c r="E73" s="53" t="s">
        <v>77</v>
      </c>
      <c r="F73" s="60">
        <v>150</v>
      </c>
      <c r="G73" s="61">
        <v>4</v>
      </c>
      <c r="H73" s="61">
        <v>9</v>
      </c>
      <c r="I73" s="61">
        <v>36</v>
      </c>
      <c r="J73" s="61">
        <v>216</v>
      </c>
      <c r="K73" s="51" t="s">
        <v>78</v>
      </c>
      <c r="L73" s="62">
        <v>19</v>
      </c>
    </row>
    <row r="74" spans="1:12" ht="15" x14ac:dyDescent="0.25">
      <c r="A74" s="23"/>
      <c r="B74" s="15"/>
      <c r="C74" s="11"/>
      <c r="D74" s="7" t="s">
        <v>30</v>
      </c>
      <c r="E74" s="53" t="s">
        <v>129</v>
      </c>
      <c r="F74" s="60">
        <v>200</v>
      </c>
      <c r="G74" s="61">
        <v>0</v>
      </c>
      <c r="H74" s="61">
        <v>0</v>
      </c>
      <c r="I74" s="61">
        <v>46</v>
      </c>
      <c r="J74" s="61">
        <v>182</v>
      </c>
      <c r="K74" s="51" t="s">
        <v>79</v>
      </c>
      <c r="L74" s="62">
        <v>17</v>
      </c>
    </row>
    <row r="75" spans="1:12" ht="15" x14ac:dyDescent="0.25">
      <c r="A75" s="23"/>
      <c r="B75" s="15"/>
      <c r="C75" s="11"/>
      <c r="D75" s="7" t="s">
        <v>128</v>
      </c>
      <c r="E75" s="48" t="s">
        <v>49</v>
      </c>
      <c r="F75" s="63">
        <v>30</v>
      </c>
      <c r="G75" s="64">
        <v>4</v>
      </c>
      <c r="H75" s="65">
        <v>1</v>
      </c>
      <c r="I75" s="64">
        <v>18</v>
      </c>
      <c r="J75" s="64">
        <v>101</v>
      </c>
      <c r="K75" s="51" t="s">
        <v>50</v>
      </c>
      <c r="L75" s="62">
        <v>6</v>
      </c>
    </row>
    <row r="76" spans="1:12" ht="15" x14ac:dyDescent="0.25">
      <c r="A76" s="23"/>
      <c r="B76" s="15"/>
      <c r="C76" s="11"/>
      <c r="D76" s="7" t="s">
        <v>23</v>
      </c>
      <c r="E76" s="48" t="s">
        <v>51</v>
      </c>
      <c r="F76" s="63">
        <v>20</v>
      </c>
      <c r="G76" s="64">
        <v>2</v>
      </c>
      <c r="H76" s="65">
        <v>0</v>
      </c>
      <c r="I76" s="64">
        <v>8</v>
      </c>
      <c r="J76" s="64">
        <v>44</v>
      </c>
      <c r="K76" s="51" t="s">
        <v>43</v>
      </c>
      <c r="L76" s="62">
        <v>6</v>
      </c>
    </row>
    <row r="77" spans="1:12" ht="15" x14ac:dyDescent="0.25">
      <c r="A77" s="23"/>
      <c r="B77" s="15"/>
      <c r="C77" s="11"/>
      <c r="D77" s="6"/>
      <c r="E77" s="39"/>
      <c r="F77" s="40"/>
      <c r="G77" s="40"/>
      <c r="H77" s="40"/>
      <c r="I77" s="40"/>
      <c r="J77" s="40"/>
      <c r="K77" s="41"/>
      <c r="L77" s="40"/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4"/>
      <c r="B79" s="17"/>
      <c r="C79" s="8"/>
      <c r="D79" s="18" t="s">
        <v>31</v>
      </c>
      <c r="E79" s="9"/>
      <c r="F79" s="19">
        <f>SUM(F70:F78)</f>
        <v>750</v>
      </c>
      <c r="G79" s="19">
        <f t="shared" ref="G79" si="23">SUM(G70:G78)</f>
        <v>38</v>
      </c>
      <c r="H79" s="19">
        <f t="shared" ref="H79" si="24">SUM(H70:H78)</f>
        <v>32</v>
      </c>
      <c r="I79" s="19">
        <f t="shared" ref="I79" si="25">SUM(I70:I78)</f>
        <v>137</v>
      </c>
      <c r="J79" s="19">
        <f t="shared" ref="J79:L79" si="26">SUM(J70:J78)</f>
        <v>967</v>
      </c>
      <c r="K79" s="25"/>
      <c r="L79" s="19">
        <f t="shared" si="26"/>
        <v>160</v>
      </c>
    </row>
    <row r="80" spans="1:12" ht="15.75" customHeight="1" thickBot="1" x14ac:dyDescent="0.25">
      <c r="A80" s="29">
        <f>A62</f>
        <v>1</v>
      </c>
      <c r="B80" s="30">
        <f>B62</f>
        <v>4</v>
      </c>
      <c r="C80" s="78" t="s">
        <v>4</v>
      </c>
      <c r="D80" s="79"/>
      <c r="E80" s="31"/>
      <c r="F80" s="32">
        <f>F69+F79</f>
        <v>1265</v>
      </c>
      <c r="G80" s="32">
        <f t="shared" ref="G80" si="27">G69+G79</f>
        <v>63</v>
      </c>
      <c r="H80" s="32">
        <f t="shared" ref="H80" si="28">H69+H79</f>
        <v>58</v>
      </c>
      <c r="I80" s="32">
        <f t="shared" ref="I80" si="29">I69+I79</f>
        <v>209</v>
      </c>
      <c r="J80" s="32">
        <f t="shared" ref="J80:L80" si="30">J69+J79</f>
        <v>1571</v>
      </c>
      <c r="K80" s="32"/>
      <c r="L80" s="32">
        <f t="shared" si="30"/>
        <v>288</v>
      </c>
    </row>
    <row r="81" spans="1:12" ht="15" x14ac:dyDescent="0.25">
      <c r="A81" s="20">
        <v>1</v>
      </c>
      <c r="B81" s="21">
        <v>5</v>
      </c>
      <c r="C81" s="22" t="s">
        <v>20</v>
      </c>
      <c r="D81" s="5" t="s">
        <v>21</v>
      </c>
      <c r="E81" s="53" t="s">
        <v>80</v>
      </c>
      <c r="F81" s="60">
        <v>200</v>
      </c>
      <c r="G81" s="61">
        <v>7</v>
      </c>
      <c r="H81" s="61">
        <v>11</v>
      </c>
      <c r="I81" s="61">
        <v>27</v>
      </c>
      <c r="J81" s="61">
        <v>231</v>
      </c>
      <c r="K81" s="51">
        <v>160</v>
      </c>
      <c r="L81" s="62">
        <v>49</v>
      </c>
    </row>
    <row r="82" spans="1:12" ht="15" x14ac:dyDescent="0.25">
      <c r="A82" s="23"/>
      <c r="B82" s="15"/>
      <c r="C82" s="11"/>
      <c r="D82" s="6"/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7" t="s">
        <v>22</v>
      </c>
      <c r="E83" s="70" t="s">
        <v>69</v>
      </c>
      <c r="F83" s="60">
        <v>200</v>
      </c>
      <c r="G83" s="61">
        <v>0.2</v>
      </c>
      <c r="H83" s="61">
        <v>0</v>
      </c>
      <c r="I83" s="61">
        <v>14.5</v>
      </c>
      <c r="J83" s="61">
        <v>58</v>
      </c>
      <c r="K83" s="51" t="s">
        <v>82</v>
      </c>
      <c r="L83" s="62">
        <v>5</v>
      </c>
    </row>
    <row r="84" spans="1:12" ht="15" x14ac:dyDescent="0.25">
      <c r="A84" s="23"/>
      <c r="B84" s="15"/>
      <c r="C84" s="11"/>
      <c r="D84" s="7" t="s">
        <v>23</v>
      </c>
      <c r="E84" s="70" t="s">
        <v>63</v>
      </c>
      <c r="F84" s="60">
        <v>20</v>
      </c>
      <c r="G84" s="61">
        <v>1</v>
      </c>
      <c r="H84" s="61">
        <v>1</v>
      </c>
      <c r="I84" s="61">
        <v>5</v>
      </c>
      <c r="J84" s="61">
        <v>53.4</v>
      </c>
      <c r="K84" s="51" t="s">
        <v>43</v>
      </c>
      <c r="L84" s="62">
        <v>6</v>
      </c>
    </row>
    <row r="85" spans="1:12" ht="15" x14ac:dyDescent="0.25">
      <c r="A85" s="23"/>
      <c r="B85" s="15"/>
      <c r="C85" s="11"/>
      <c r="D85" s="70" t="s">
        <v>64</v>
      </c>
      <c r="E85" s="70" t="s">
        <v>81</v>
      </c>
      <c r="F85" s="60">
        <v>100</v>
      </c>
      <c r="G85" s="61">
        <v>6</v>
      </c>
      <c r="H85" s="61">
        <v>4</v>
      </c>
      <c r="I85" s="61">
        <v>20</v>
      </c>
      <c r="J85" s="61">
        <v>137</v>
      </c>
      <c r="K85" s="51" t="s">
        <v>43</v>
      </c>
      <c r="L85" s="62">
        <v>68</v>
      </c>
    </row>
    <row r="86" spans="1:12" ht="15" x14ac:dyDescent="0.25">
      <c r="A86" s="23"/>
      <c r="B86" s="15"/>
      <c r="C86" s="11"/>
      <c r="D86" s="6"/>
      <c r="E86" s="39"/>
      <c r="F86" s="40"/>
      <c r="G86" s="40"/>
      <c r="H86" s="40"/>
      <c r="I86" s="40"/>
      <c r="J86" s="40"/>
      <c r="K86" s="41"/>
      <c r="L86" s="40"/>
    </row>
    <row r="87" spans="1:12" ht="15" x14ac:dyDescent="0.25">
      <c r="A87" s="24"/>
      <c r="B87" s="17"/>
      <c r="C87" s="8"/>
      <c r="D87" s="18" t="s">
        <v>31</v>
      </c>
      <c r="E87" s="9"/>
      <c r="F87" s="19">
        <f>SUM(F81:F86)</f>
        <v>520</v>
      </c>
      <c r="G87" s="19">
        <v>14</v>
      </c>
      <c r="H87" s="19">
        <f>SUM(H81:H86)</f>
        <v>16</v>
      </c>
      <c r="I87" s="19">
        <v>67</v>
      </c>
      <c r="J87" s="19">
        <v>479</v>
      </c>
      <c r="K87" s="25"/>
      <c r="L87" s="19">
        <f>SUM(L81:L86)</f>
        <v>128</v>
      </c>
    </row>
    <row r="88" spans="1:12" ht="15" x14ac:dyDescent="0.25">
      <c r="A88" s="26">
        <f>A81</f>
        <v>1</v>
      </c>
      <c r="B88" s="13">
        <f>B81</f>
        <v>5</v>
      </c>
      <c r="C88" s="10" t="s">
        <v>25</v>
      </c>
      <c r="D88" s="7" t="s">
        <v>26</v>
      </c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3"/>
      <c r="B89" s="15"/>
      <c r="C89" s="11"/>
      <c r="D89" s="7" t="s">
        <v>27</v>
      </c>
      <c r="E89" s="70" t="s">
        <v>83</v>
      </c>
      <c r="F89" s="60">
        <v>250</v>
      </c>
      <c r="G89" s="61">
        <v>4</v>
      </c>
      <c r="H89" s="61">
        <v>5</v>
      </c>
      <c r="I89" s="61">
        <v>18</v>
      </c>
      <c r="J89" s="61">
        <v>131</v>
      </c>
      <c r="K89" s="51" t="s">
        <v>84</v>
      </c>
      <c r="L89" s="62">
        <v>42</v>
      </c>
    </row>
    <row r="90" spans="1:12" ht="15" x14ac:dyDescent="0.25">
      <c r="A90" s="23"/>
      <c r="B90" s="15"/>
      <c r="C90" s="11"/>
      <c r="D90" s="7" t="s">
        <v>28</v>
      </c>
      <c r="E90" s="70" t="s">
        <v>120</v>
      </c>
      <c r="F90" s="60">
        <v>260</v>
      </c>
      <c r="G90" s="61">
        <v>24</v>
      </c>
      <c r="H90" s="61">
        <v>26</v>
      </c>
      <c r="I90" s="61">
        <v>42</v>
      </c>
      <c r="J90" s="61">
        <v>425</v>
      </c>
      <c r="K90" s="51">
        <v>765</v>
      </c>
      <c r="L90" s="62">
        <v>101</v>
      </c>
    </row>
    <row r="91" spans="1:12" ht="15" x14ac:dyDescent="0.25">
      <c r="A91" s="23"/>
      <c r="B91" s="15"/>
      <c r="C91" s="11"/>
      <c r="D91" s="7" t="s">
        <v>29</v>
      </c>
      <c r="E91" s="39"/>
      <c r="F91" s="40"/>
      <c r="G91" s="40"/>
      <c r="H91" s="40"/>
      <c r="I91" s="40"/>
      <c r="J91" s="40"/>
      <c r="K91" s="41"/>
      <c r="L91" s="40"/>
    </row>
    <row r="92" spans="1:12" ht="15" x14ac:dyDescent="0.25">
      <c r="A92" s="23"/>
      <c r="B92" s="15"/>
      <c r="C92" s="11"/>
      <c r="D92" s="74" t="s">
        <v>22</v>
      </c>
      <c r="E92" s="70" t="s">
        <v>69</v>
      </c>
      <c r="F92" s="60">
        <v>200</v>
      </c>
      <c r="G92" s="61">
        <v>0.2</v>
      </c>
      <c r="H92" s="61">
        <v>0</v>
      </c>
      <c r="I92" s="61">
        <v>14.5</v>
      </c>
      <c r="J92" s="61">
        <v>58</v>
      </c>
      <c r="K92" s="51">
        <v>628</v>
      </c>
      <c r="L92" s="62">
        <v>5</v>
      </c>
    </row>
    <row r="93" spans="1:12" ht="15" x14ac:dyDescent="0.25">
      <c r="A93" s="23"/>
      <c r="B93" s="15"/>
      <c r="C93" s="11"/>
      <c r="D93" s="74" t="s">
        <v>23</v>
      </c>
      <c r="E93" s="66" t="s">
        <v>49</v>
      </c>
      <c r="F93" s="63">
        <v>30</v>
      </c>
      <c r="G93" s="64">
        <v>4</v>
      </c>
      <c r="H93" s="65">
        <v>1</v>
      </c>
      <c r="I93" s="64">
        <v>18</v>
      </c>
      <c r="J93" s="64">
        <v>101</v>
      </c>
      <c r="K93" s="51" t="s">
        <v>50</v>
      </c>
      <c r="L93" s="62">
        <v>6</v>
      </c>
    </row>
    <row r="94" spans="1:12" ht="15" x14ac:dyDescent="0.25">
      <c r="A94" s="23"/>
      <c r="B94" s="15"/>
      <c r="C94" s="11"/>
      <c r="D94" s="74" t="s">
        <v>23</v>
      </c>
      <c r="E94" s="66" t="s">
        <v>51</v>
      </c>
      <c r="F94" s="63">
        <v>20</v>
      </c>
      <c r="G94" s="64">
        <v>2</v>
      </c>
      <c r="H94" s="65">
        <v>0</v>
      </c>
      <c r="I94" s="64">
        <v>8</v>
      </c>
      <c r="J94" s="64">
        <v>44</v>
      </c>
      <c r="K94" s="51" t="s">
        <v>43</v>
      </c>
      <c r="L94" s="62">
        <v>6</v>
      </c>
    </row>
    <row r="95" spans="1:12" ht="15" x14ac:dyDescent="0.25">
      <c r="A95" s="23"/>
      <c r="B95" s="15"/>
      <c r="C95" s="11"/>
      <c r="D95" s="6"/>
      <c r="E95" s="39"/>
      <c r="F95" s="40"/>
      <c r="G95" s="40"/>
      <c r="H95" s="40"/>
      <c r="I95" s="40"/>
      <c r="J95" s="40"/>
      <c r="K95" s="41"/>
      <c r="L95" s="40"/>
    </row>
    <row r="96" spans="1:12" ht="15" x14ac:dyDescent="0.25">
      <c r="A96" s="23"/>
      <c r="B96" s="15"/>
      <c r="C96" s="11"/>
      <c r="D96" s="6"/>
      <c r="E96" s="39"/>
      <c r="F96" s="40"/>
      <c r="G96" s="40"/>
      <c r="H96" s="40"/>
      <c r="I96" s="40"/>
      <c r="J96" s="40"/>
      <c r="K96" s="41"/>
      <c r="L96" s="40"/>
    </row>
    <row r="97" spans="1:12" ht="15" x14ac:dyDescent="0.25">
      <c r="A97" s="24"/>
      <c r="B97" s="17"/>
      <c r="C97" s="8"/>
      <c r="D97" s="18" t="s">
        <v>31</v>
      </c>
      <c r="E97" s="9"/>
      <c r="F97" s="19">
        <f>SUM(F88:F96)</f>
        <v>760</v>
      </c>
      <c r="G97" s="19">
        <v>34</v>
      </c>
      <c r="H97" s="19">
        <f t="shared" ref="H97" si="31">SUM(H88:H96)</f>
        <v>32</v>
      </c>
      <c r="I97" s="19">
        <v>101</v>
      </c>
      <c r="J97" s="19">
        <f t="shared" ref="J97:L97" si="32">SUM(J88:J96)</f>
        <v>759</v>
      </c>
      <c r="K97" s="25"/>
      <c r="L97" s="19">
        <f t="shared" si="32"/>
        <v>160</v>
      </c>
    </row>
    <row r="98" spans="1:12" ht="15.75" customHeight="1" thickBot="1" x14ac:dyDescent="0.25">
      <c r="A98" s="29">
        <f>A81</f>
        <v>1</v>
      </c>
      <c r="B98" s="30">
        <f>B81</f>
        <v>5</v>
      </c>
      <c r="C98" s="78" t="s">
        <v>4</v>
      </c>
      <c r="D98" s="79"/>
      <c r="E98" s="31"/>
      <c r="F98" s="32">
        <f>F87+F97</f>
        <v>1280</v>
      </c>
      <c r="G98" s="32">
        <f t="shared" ref="G98" si="33">G87+G97</f>
        <v>48</v>
      </c>
      <c r="H98" s="32">
        <f t="shared" ref="H98" si="34">H87+H97</f>
        <v>48</v>
      </c>
      <c r="I98" s="32">
        <f t="shared" ref="I98" si="35">I87+I97</f>
        <v>168</v>
      </c>
      <c r="J98" s="32">
        <f t="shared" ref="J98:L98" si="36">J87+J97</f>
        <v>1238</v>
      </c>
      <c r="K98" s="32"/>
      <c r="L98" s="32">
        <f t="shared" si="36"/>
        <v>288</v>
      </c>
    </row>
    <row r="99" spans="1:12" ht="15" x14ac:dyDescent="0.25">
      <c r="A99" s="20">
        <v>2</v>
      </c>
      <c r="B99" s="21">
        <v>1</v>
      </c>
      <c r="C99" s="22" t="s">
        <v>20</v>
      </c>
      <c r="D99" s="5" t="s">
        <v>21</v>
      </c>
      <c r="E99" s="70" t="s">
        <v>85</v>
      </c>
      <c r="F99" s="71">
        <v>155</v>
      </c>
      <c r="G99" s="72">
        <v>11</v>
      </c>
      <c r="H99" s="72">
        <v>13</v>
      </c>
      <c r="I99" s="72">
        <v>18</v>
      </c>
      <c r="J99" s="72">
        <v>193</v>
      </c>
      <c r="K99" s="73" t="s">
        <v>86</v>
      </c>
      <c r="L99" s="62">
        <v>29</v>
      </c>
    </row>
    <row r="100" spans="1:12" ht="15" x14ac:dyDescent="0.25">
      <c r="A100" s="23"/>
      <c r="B100" s="15"/>
      <c r="C100" s="11"/>
      <c r="D100" s="6"/>
      <c r="E100" s="39"/>
      <c r="F100" s="40"/>
      <c r="G100" s="40"/>
      <c r="H100" s="40"/>
      <c r="I100" s="40"/>
      <c r="J100" s="40"/>
      <c r="K100" s="41"/>
      <c r="L100" s="40"/>
    </row>
    <row r="101" spans="1:12" ht="15" x14ac:dyDescent="0.25">
      <c r="A101" s="23"/>
      <c r="B101" s="15"/>
      <c r="C101" s="11"/>
      <c r="D101" s="7" t="s">
        <v>22</v>
      </c>
      <c r="E101" s="70" t="s">
        <v>40</v>
      </c>
      <c r="F101" s="60">
        <v>200</v>
      </c>
      <c r="G101" s="61">
        <v>4</v>
      </c>
      <c r="H101" s="61">
        <v>4</v>
      </c>
      <c r="I101" s="61">
        <v>31</v>
      </c>
      <c r="J101" s="61">
        <v>175.9</v>
      </c>
      <c r="K101" s="51" t="s">
        <v>87</v>
      </c>
      <c r="L101" s="62">
        <v>29</v>
      </c>
    </row>
    <row r="102" spans="1:12" ht="15" x14ac:dyDescent="0.25">
      <c r="A102" s="23"/>
      <c r="B102" s="15"/>
      <c r="C102" s="11"/>
      <c r="D102" s="7" t="s">
        <v>23</v>
      </c>
      <c r="E102" s="70" t="s">
        <v>41</v>
      </c>
      <c r="F102" s="60">
        <v>50</v>
      </c>
      <c r="G102" s="64">
        <v>9</v>
      </c>
      <c r="H102" s="65">
        <v>8</v>
      </c>
      <c r="I102" s="64">
        <v>11</v>
      </c>
      <c r="J102" s="64">
        <v>156.6</v>
      </c>
      <c r="K102" s="51" t="s">
        <v>88</v>
      </c>
      <c r="L102" s="62">
        <v>47</v>
      </c>
    </row>
    <row r="103" spans="1:12" ht="15" x14ac:dyDescent="0.25">
      <c r="A103" s="23"/>
      <c r="B103" s="15"/>
      <c r="C103" s="11"/>
      <c r="D103" s="7" t="s">
        <v>24</v>
      </c>
      <c r="E103" s="70" t="s">
        <v>42</v>
      </c>
      <c r="F103" s="60">
        <v>100</v>
      </c>
      <c r="G103" s="64">
        <v>1</v>
      </c>
      <c r="H103" s="65">
        <v>1</v>
      </c>
      <c r="I103" s="64">
        <v>16</v>
      </c>
      <c r="J103" s="64">
        <v>55</v>
      </c>
      <c r="K103" s="51" t="s">
        <v>43</v>
      </c>
      <c r="L103" s="62">
        <v>23</v>
      </c>
    </row>
    <row r="104" spans="1:12" ht="15" x14ac:dyDescent="0.25">
      <c r="A104" s="23"/>
      <c r="B104" s="15"/>
      <c r="C104" s="11"/>
      <c r="D104" s="6"/>
      <c r="E104" s="39"/>
      <c r="F104" s="40"/>
      <c r="G104" s="40"/>
      <c r="H104" s="40"/>
      <c r="I104" s="40"/>
      <c r="J104" s="40"/>
      <c r="K104" s="41"/>
      <c r="L104" s="40"/>
    </row>
    <row r="105" spans="1:12" ht="15" x14ac:dyDescent="0.25">
      <c r="A105" s="23"/>
      <c r="B105" s="15"/>
      <c r="C105" s="11"/>
      <c r="D105" s="6"/>
      <c r="E105" s="39"/>
      <c r="F105" s="40"/>
      <c r="G105" s="40"/>
      <c r="H105" s="40"/>
      <c r="I105" s="40"/>
      <c r="J105" s="40"/>
      <c r="K105" s="41"/>
      <c r="L105" s="40"/>
    </row>
    <row r="106" spans="1:12" ht="15" x14ac:dyDescent="0.25">
      <c r="A106" s="24"/>
      <c r="B106" s="17"/>
      <c r="C106" s="8"/>
      <c r="D106" s="18" t="s">
        <v>31</v>
      </c>
      <c r="E106" s="9"/>
      <c r="F106" s="19">
        <f>SUM(F99:F105)</f>
        <v>505</v>
      </c>
      <c r="G106" s="19">
        <f t="shared" ref="G106:I106" si="37">SUM(G99:G105)</f>
        <v>25</v>
      </c>
      <c r="H106" s="19">
        <f t="shared" si="37"/>
        <v>26</v>
      </c>
      <c r="I106" s="19">
        <f t="shared" si="37"/>
        <v>76</v>
      </c>
      <c r="J106" s="19">
        <v>581</v>
      </c>
      <c r="K106" s="25"/>
      <c r="L106" s="19">
        <f t="shared" ref="L106" si="38">SUM(L99:L105)</f>
        <v>128</v>
      </c>
    </row>
    <row r="107" spans="1:12" ht="15" x14ac:dyDescent="0.25">
      <c r="A107" s="26">
        <f>A99</f>
        <v>2</v>
      </c>
      <c r="B107" s="13">
        <f>B99</f>
        <v>1</v>
      </c>
      <c r="C107" s="10" t="s">
        <v>25</v>
      </c>
      <c r="D107" s="7" t="s">
        <v>26</v>
      </c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3"/>
      <c r="B108" s="15"/>
      <c r="C108" s="11"/>
      <c r="D108" s="7" t="s">
        <v>27</v>
      </c>
      <c r="E108" s="70" t="s">
        <v>89</v>
      </c>
      <c r="F108" s="60">
        <v>250</v>
      </c>
      <c r="G108" s="61">
        <v>10</v>
      </c>
      <c r="H108" s="61">
        <v>7.6</v>
      </c>
      <c r="I108" s="61">
        <v>10.199999999999999</v>
      </c>
      <c r="J108" s="61">
        <v>149.69999999999999</v>
      </c>
      <c r="K108" s="51" t="s">
        <v>90</v>
      </c>
      <c r="L108" s="62">
        <v>42</v>
      </c>
    </row>
    <row r="109" spans="1:12" ht="15" x14ac:dyDescent="0.25">
      <c r="A109" s="23"/>
      <c r="B109" s="15"/>
      <c r="C109" s="11"/>
      <c r="D109" s="7" t="s">
        <v>28</v>
      </c>
      <c r="E109" s="70" t="s">
        <v>91</v>
      </c>
      <c r="F109" s="60">
        <v>100</v>
      </c>
      <c r="G109" s="61">
        <v>13.2</v>
      </c>
      <c r="H109" s="61">
        <v>18.8</v>
      </c>
      <c r="I109" s="61">
        <v>21</v>
      </c>
      <c r="J109" s="61">
        <v>306</v>
      </c>
      <c r="K109" s="51" t="s">
        <v>92</v>
      </c>
      <c r="L109" s="62">
        <v>57</v>
      </c>
    </row>
    <row r="110" spans="1:12" ht="15" x14ac:dyDescent="0.25">
      <c r="A110" s="23"/>
      <c r="B110" s="15"/>
      <c r="C110" s="11"/>
      <c r="D110" s="7" t="s">
        <v>29</v>
      </c>
      <c r="E110" s="66" t="s">
        <v>114</v>
      </c>
      <c r="F110" s="63">
        <v>170</v>
      </c>
      <c r="G110" s="64">
        <v>9</v>
      </c>
      <c r="H110" s="65">
        <v>8</v>
      </c>
      <c r="I110" s="64">
        <v>38</v>
      </c>
      <c r="J110" s="64">
        <v>225.1</v>
      </c>
      <c r="K110" s="51" t="s">
        <v>47</v>
      </c>
      <c r="L110" s="62">
        <v>31</v>
      </c>
    </row>
    <row r="111" spans="1:12" ht="15" x14ac:dyDescent="0.25">
      <c r="A111" s="23"/>
      <c r="B111" s="15"/>
      <c r="C111" s="11"/>
      <c r="D111" s="7" t="s">
        <v>30</v>
      </c>
      <c r="E111" s="70" t="s">
        <v>121</v>
      </c>
      <c r="F111" s="60">
        <v>200</v>
      </c>
      <c r="G111" s="61">
        <v>0</v>
      </c>
      <c r="H111" s="61">
        <v>0</v>
      </c>
      <c r="I111" s="61">
        <v>26.32</v>
      </c>
      <c r="J111" s="61">
        <v>105.28</v>
      </c>
      <c r="K111" s="51" t="s">
        <v>93</v>
      </c>
      <c r="L111" s="62">
        <v>18</v>
      </c>
    </row>
    <row r="112" spans="1:12" ht="15" x14ac:dyDescent="0.25">
      <c r="A112" s="23"/>
      <c r="B112" s="15"/>
      <c r="C112" s="11"/>
      <c r="D112" s="7" t="s">
        <v>128</v>
      </c>
      <c r="E112" s="66" t="s">
        <v>49</v>
      </c>
      <c r="F112" s="63">
        <v>30</v>
      </c>
      <c r="G112" s="64">
        <v>4</v>
      </c>
      <c r="H112" s="65">
        <v>1</v>
      </c>
      <c r="I112" s="64">
        <v>18</v>
      </c>
      <c r="J112" s="64">
        <v>101</v>
      </c>
      <c r="K112" s="51" t="s">
        <v>50</v>
      </c>
      <c r="L112" s="62">
        <v>6</v>
      </c>
    </row>
    <row r="113" spans="1:12" ht="15" x14ac:dyDescent="0.25">
      <c r="A113" s="23"/>
      <c r="B113" s="15"/>
      <c r="C113" s="11"/>
      <c r="D113" s="7" t="s">
        <v>128</v>
      </c>
      <c r="E113" s="66" t="s">
        <v>51</v>
      </c>
      <c r="F113" s="63">
        <v>20</v>
      </c>
      <c r="G113" s="64">
        <v>2</v>
      </c>
      <c r="H113" s="65">
        <v>0</v>
      </c>
      <c r="I113" s="64">
        <v>8</v>
      </c>
      <c r="J113" s="64">
        <v>44</v>
      </c>
      <c r="K113" s="51" t="s">
        <v>43</v>
      </c>
      <c r="L113" s="62">
        <v>6</v>
      </c>
    </row>
    <row r="114" spans="1:12" ht="15" x14ac:dyDescent="0.25">
      <c r="A114" s="23"/>
      <c r="B114" s="15"/>
      <c r="C114" s="11"/>
      <c r="D114" s="6"/>
      <c r="E114" s="39"/>
      <c r="F114" s="40"/>
      <c r="G114" s="40"/>
      <c r="H114" s="40"/>
      <c r="I114" s="40"/>
      <c r="J114" s="40"/>
      <c r="K114" s="41"/>
      <c r="L114" s="40"/>
    </row>
    <row r="115" spans="1:12" ht="15" x14ac:dyDescent="0.25">
      <c r="A115" s="23"/>
      <c r="B115" s="15"/>
      <c r="C115" s="11"/>
      <c r="D115" s="6"/>
      <c r="E115" s="39"/>
      <c r="F115" s="40"/>
      <c r="G115" s="40"/>
      <c r="H115" s="40"/>
      <c r="I115" s="40"/>
      <c r="J115" s="40"/>
      <c r="K115" s="41"/>
      <c r="L115" s="40"/>
    </row>
    <row r="116" spans="1:12" ht="15" x14ac:dyDescent="0.25">
      <c r="A116" s="24"/>
      <c r="B116" s="17"/>
      <c r="C116" s="8"/>
      <c r="D116" s="18" t="s">
        <v>31</v>
      </c>
      <c r="E116" s="9"/>
      <c r="F116" s="19">
        <f>SUM(F107:F115)</f>
        <v>770</v>
      </c>
      <c r="G116" s="19">
        <v>38</v>
      </c>
      <c r="H116" s="19">
        <v>35</v>
      </c>
      <c r="I116" s="19">
        <v>122</v>
      </c>
      <c r="J116" s="19">
        <v>931</v>
      </c>
      <c r="K116" s="25"/>
      <c r="L116" s="19">
        <f t="shared" ref="L116" si="39">SUM(L107:L115)</f>
        <v>160</v>
      </c>
    </row>
    <row r="117" spans="1:12" ht="15.75" thickBot="1" x14ac:dyDescent="0.25">
      <c r="A117" s="29">
        <f>A99</f>
        <v>2</v>
      </c>
      <c r="B117" s="30">
        <f>B99</f>
        <v>1</v>
      </c>
      <c r="C117" s="78" t="s">
        <v>4</v>
      </c>
      <c r="D117" s="79"/>
      <c r="E117" s="31"/>
      <c r="F117" s="32">
        <f>F106+F116</f>
        <v>1275</v>
      </c>
      <c r="G117" s="32">
        <f t="shared" ref="G117" si="40">G106+G116</f>
        <v>63</v>
      </c>
      <c r="H117" s="32">
        <f t="shared" ref="H117" si="41">H106+H116</f>
        <v>61</v>
      </c>
      <c r="I117" s="32">
        <f t="shared" ref="I117" si="42">I106+I116</f>
        <v>198</v>
      </c>
      <c r="J117" s="32">
        <f t="shared" ref="J117:L117" si="43">J106+J116</f>
        <v>1512</v>
      </c>
      <c r="K117" s="32"/>
      <c r="L117" s="32">
        <f t="shared" si="43"/>
        <v>288</v>
      </c>
    </row>
    <row r="118" spans="1:12" ht="15" x14ac:dyDescent="0.25">
      <c r="A118" s="14">
        <v>2</v>
      </c>
      <c r="B118" s="15">
        <v>2</v>
      </c>
      <c r="C118" s="22" t="s">
        <v>20</v>
      </c>
      <c r="D118" s="5" t="s">
        <v>21</v>
      </c>
      <c r="E118" s="70" t="s">
        <v>122</v>
      </c>
      <c r="F118" s="60">
        <v>180</v>
      </c>
      <c r="G118" s="61">
        <v>14</v>
      </c>
      <c r="H118" s="61">
        <v>14</v>
      </c>
      <c r="I118" s="61">
        <v>46</v>
      </c>
      <c r="J118" s="61">
        <v>365</v>
      </c>
      <c r="K118" s="51" t="s">
        <v>94</v>
      </c>
      <c r="L118" s="62">
        <v>89</v>
      </c>
    </row>
    <row r="119" spans="1:12" ht="15" x14ac:dyDescent="0.25">
      <c r="A119" s="14"/>
      <c r="B119" s="15"/>
      <c r="C119" s="11"/>
      <c r="D119" s="6"/>
      <c r="E119" s="39"/>
      <c r="F119" s="40"/>
      <c r="G119" s="40"/>
      <c r="H119" s="40"/>
      <c r="I119" s="40"/>
      <c r="J119" s="40"/>
      <c r="K119" s="41"/>
      <c r="L119" s="40"/>
    </row>
    <row r="120" spans="1:12" ht="15" x14ac:dyDescent="0.25">
      <c r="A120" s="14"/>
      <c r="B120" s="15"/>
      <c r="C120" s="11"/>
      <c r="D120" s="7" t="s">
        <v>22</v>
      </c>
      <c r="E120" s="53" t="s">
        <v>53</v>
      </c>
      <c r="F120" s="60">
        <v>215</v>
      </c>
      <c r="G120" s="61">
        <v>0.3</v>
      </c>
      <c r="H120" s="61">
        <v>0</v>
      </c>
      <c r="I120" s="61">
        <v>15.2</v>
      </c>
      <c r="J120" s="61">
        <v>62</v>
      </c>
      <c r="K120" s="51" t="s">
        <v>95</v>
      </c>
      <c r="L120" s="62">
        <v>10</v>
      </c>
    </row>
    <row r="121" spans="1:12" ht="15" x14ac:dyDescent="0.25">
      <c r="A121" s="14"/>
      <c r="B121" s="15"/>
      <c r="C121" s="11"/>
      <c r="D121" s="7" t="s">
        <v>23</v>
      </c>
      <c r="E121" s="53" t="s">
        <v>52</v>
      </c>
      <c r="F121" s="60">
        <v>20</v>
      </c>
      <c r="G121" s="61">
        <v>1</v>
      </c>
      <c r="H121" s="61">
        <v>1</v>
      </c>
      <c r="I121" s="61">
        <v>5</v>
      </c>
      <c r="J121" s="61">
        <v>53</v>
      </c>
      <c r="K121" s="51" t="s">
        <v>43</v>
      </c>
      <c r="L121" s="62">
        <v>6</v>
      </c>
    </row>
    <row r="122" spans="1:12" ht="15" x14ac:dyDescent="0.25">
      <c r="A122" s="14"/>
      <c r="B122" s="15"/>
      <c r="C122" s="11"/>
      <c r="D122" s="7" t="s">
        <v>24</v>
      </c>
      <c r="E122" s="53" t="s">
        <v>42</v>
      </c>
      <c r="F122" s="60">
        <v>100</v>
      </c>
      <c r="G122" s="64">
        <v>1</v>
      </c>
      <c r="H122" s="65">
        <v>1</v>
      </c>
      <c r="I122" s="64">
        <v>16</v>
      </c>
      <c r="J122" s="64">
        <v>55</v>
      </c>
      <c r="K122" s="51" t="s">
        <v>43</v>
      </c>
      <c r="L122" s="62">
        <v>23</v>
      </c>
    </row>
    <row r="123" spans="1:12" ht="15" x14ac:dyDescent="0.25">
      <c r="A123" s="14"/>
      <c r="B123" s="15"/>
      <c r="C123" s="11"/>
      <c r="D123" s="6"/>
      <c r="E123" s="39"/>
      <c r="F123" s="40"/>
      <c r="G123" s="40"/>
      <c r="H123" s="40"/>
      <c r="I123" s="40"/>
      <c r="J123" s="40"/>
      <c r="K123" s="41"/>
      <c r="L123" s="40"/>
    </row>
    <row r="124" spans="1:12" ht="15" x14ac:dyDescent="0.25">
      <c r="A124" s="14"/>
      <c r="B124" s="15"/>
      <c r="C124" s="11"/>
      <c r="D124" s="6"/>
      <c r="E124" s="39"/>
      <c r="F124" s="40"/>
      <c r="G124" s="40"/>
      <c r="H124" s="40"/>
      <c r="I124" s="40"/>
      <c r="J124" s="40"/>
      <c r="K124" s="41"/>
      <c r="L124" s="40"/>
    </row>
    <row r="125" spans="1:12" ht="15" x14ac:dyDescent="0.25">
      <c r="A125" s="16"/>
      <c r="B125" s="17"/>
      <c r="C125" s="8"/>
      <c r="D125" s="18" t="s">
        <v>31</v>
      </c>
      <c r="E125" s="9"/>
      <c r="F125" s="19">
        <f>SUM(F118:F124)</f>
        <v>515</v>
      </c>
      <c r="G125" s="19">
        <v>16</v>
      </c>
      <c r="H125" s="19">
        <f t="shared" ref="H125:J125" si="44">SUM(H118:H124)</f>
        <v>16</v>
      </c>
      <c r="I125" s="19">
        <v>82</v>
      </c>
      <c r="J125" s="19">
        <f t="shared" si="44"/>
        <v>535</v>
      </c>
      <c r="K125" s="25"/>
      <c r="L125" s="19">
        <f t="shared" ref="L125" si="45">SUM(L118:L124)</f>
        <v>128</v>
      </c>
    </row>
    <row r="126" spans="1:12" ht="15" x14ac:dyDescent="0.25">
      <c r="A126" s="13">
        <f>A118</f>
        <v>2</v>
      </c>
      <c r="B126" s="13">
        <f>B118</f>
        <v>2</v>
      </c>
      <c r="C126" s="10" t="s">
        <v>25</v>
      </c>
      <c r="D126" s="7" t="s">
        <v>26</v>
      </c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4"/>
      <c r="B127" s="15"/>
      <c r="C127" s="11"/>
      <c r="D127" s="7" t="s">
        <v>27</v>
      </c>
      <c r="E127" s="70" t="s">
        <v>54</v>
      </c>
      <c r="F127" s="60">
        <v>250</v>
      </c>
      <c r="G127" s="60">
        <v>2</v>
      </c>
      <c r="H127" s="60">
        <v>7</v>
      </c>
      <c r="I127" s="60">
        <v>13</v>
      </c>
      <c r="J127" s="61">
        <v>128</v>
      </c>
      <c r="K127" s="51" t="s">
        <v>55</v>
      </c>
      <c r="L127" s="62">
        <v>42</v>
      </c>
    </row>
    <row r="128" spans="1:12" ht="15" x14ac:dyDescent="0.25">
      <c r="A128" s="14"/>
      <c r="B128" s="15"/>
      <c r="C128" s="11"/>
      <c r="D128" s="7" t="s">
        <v>28</v>
      </c>
      <c r="E128" s="70" t="s">
        <v>123</v>
      </c>
      <c r="F128" s="60">
        <v>260</v>
      </c>
      <c r="G128" s="60">
        <v>22</v>
      </c>
      <c r="H128" s="60">
        <v>17</v>
      </c>
      <c r="I128" s="60">
        <v>59</v>
      </c>
      <c r="J128" s="60">
        <v>436</v>
      </c>
      <c r="K128" s="51" t="s">
        <v>96</v>
      </c>
      <c r="L128" s="62">
        <v>81</v>
      </c>
    </row>
    <row r="129" spans="1:12" ht="15" x14ac:dyDescent="0.25">
      <c r="A129" s="14"/>
      <c r="B129" s="15"/>
      <c r="C129" s="11"/>
      <c r="D129" s="7" t="s">
        <v>29</v>
      </c>
      <c r="E129" s="39"/>
      <c r="F129" s="40"/>
      <c r="G129" s="40"/>
      <c r="H129" s="40"/>
      <c r="I129" s="40"/>
      <c r="J129" s="40"/>
      <c r="K129" s="41"/>
      <c r="L129" s="40"/>
    </row>
    <row r="130" spans="1:12" ht="15" x14ac:dyDescent="0.25">
      <c r="A130" s="14"/>
      <c r="B130" s="15"/>
      <c r="C130" s="11"/>
      <c r="D130" s="7" t="s">
        <v>30</v>
      </c>
      <c r="E130" s="70" t="s">
        <v>115</v>
      </c>
      <c r="F130" s="60">
        <v>200</v>
      </c>
      <c r="G130" s="60">
        <v>0</v>
      </c>
      <c r="H130" s="60">
        <v>0</v>
      </c>
      <c r="I130" s="60">
        <v>31</v>
      </c>
      <c r="J130" s="60">
        <v>125</v>
      </c>
      <c r="K130" s="51" t="s">
        <v>48</v>
      </c>
      <c r="L130" s="62">
        <v>25</v>
      </c>
    </row>
    <row r="131" spans="1:12" ht="15" x14ac:dyDescent="0.25">
      <c r="A131" s="14"/>
      <c r="B131" s="15"/>
      <c r="C131" s="11"/>
      <c r="D131" s="7" t="s">
        <v>128</v>
      </c>
      <c r="E131" s="66" t="s">
        <v>49</v>
      </c>
      <c r="F131" s="63">
        <v>30</v>
      </c>
      <c r="G131" s="62">
        <v>4</v>
      </c>
      <c r="H131" s="63">
        <v>1</v>
      </c>
      <c r="I131" s="62">
        <v>18</v>
      </c>
      <c r="J131" s="62">
        <v>101</v>
      </c>
      <c r="K131" s="51" t="s">
        <v>50</v>
      </c>
      <c r="L131" s="62">
        <v>6</v>
      </c>
    </row>
    <row r="132" spans="1:12" ht="15" x14ac:dyDescent="0.25">
      <c r="A132" s="14"/>
      <c r="B132" s="15"/>
      <c r="C132" s="11"/>
      <c r="D132" s="7" t="s">
        <v>128</v>
      </c>
      <c r="E132" s="66" t="s">
        <v>51</v>
      </c>
      <c r="F132" s="63">
        <v>20</v>
      </c>
      <c r="G132" s="62">
        <v>2</v>
      </c>
      <c r="H132" s="63">
        <v>0</v>
      </c>
      <c r="I132" s="62">
        <v>8</v>
      </c>
      <c r="J132" s="62">
        <v>44</v>
      </c>
      <c r="K132" s="51" t="s">
        <v>43</v>
      </c>
      <c r="L132" s="62">
        <v>6</v>
      </c>
    </row>
    <row r="133" spans="1:12" ht="15" x14ac:dyDescent="0.25">
      <c r="A133" s="14"/>
      <c r="B133" s="15"/>
      <c r="C133" s="11"/>
      <c r="D133" s="6"/>
      <c r="E133" s="39"/>
      <c r="F133" s="40"/>
      <c r="G133" s="40"/>
      <c r="H133" s="40"/>
      <c r="I133" s="40"/>
      <c r="J133" s="40"/>
      <c r="K133" s="41"/>
      <c r="L133" s="40"/>
    </row>
    <row r="134" spans="1:12" ht="15" x14ac:dyDescent="0.25">
      <c r="A134" s="14"/>
      <c r="B134" s="15"/>
      <c r="C134" s="11"/>
      <c r="D134" s="6"/>
      <c r="E134" s="39"/>
      <c r="F134" s="40"/>
      <c r="G134" s="40"/>
      <c r="H134" s="40"/>
      <c r="I134" s="40"/>
      <c r="J134" s="40"/>
      <c r="K134" s="41"/>
      <c r="L134" s="40"/>
    </row>
    <row r="135" spans="1:12" ht="15" x14ac:dyDescent="0.25">
      <c r="A135" s="16"/>
      <c r="B135" s="17"/>
      <c r="C135" s="8"/>
      <c r="D135" s="18" t="s">
        <v>31</v>
      </c>
      <c r="E135" s="9"/>
      <c r="F135" s="19">
        <f>SUM(F126:F134)</f>
        <v>760</v>
      </c>
      <c r="G135" s="19">
        <f t="shared" ref="G135:J135" si="46">SUM(G126:G134)</f>
        <v>30</v>
      </c>
      <c r="H135" s="19">
        <f t="shared" si="46"/>
        <v>25</v>
      </c>
      <c r="I135" s="19">
        <f t="shared" si="46"/>
        <v>129</v>
      </c>
      <c r="J135" s="19">
        <f t="shared" si="46"/>
        <v>834</v>
      </c>
      <c r="K135" s="25"/>
      <c r="L135" s="19">
        <f t="shared" ref="L135" si="47">SUM(L126:L134)</f>
        <v>160</v>
      </c>
    </row>
    <row r="136" spans="1:12" ht="15.75" thickBot="1" x14ac:dyDescent="0.25">
      <c r="A136" s="33">
        <f>A118</f>
        <v>2</v>
      </c>
      <c r="B136" s="33">
        <f>B118</f>
        <v>2</v>
      </c>
      <c r="C136" s="78" t="s">
        <v>4</v>
      </c>
      <c r="D136" s="79"/>
      <c r="E136" s="31"/>
      <c r="F136" s="32">
        <f>F125+F135</f>
        <v>1275</v>
      </c>
      <c r="G136" s="32">
        <f t="shared" ref="G136" si="48">G125+G135</f>
        <v>46</v>
      </c>
      <c r="H136" s="32">
        <f t="shared" ref="H136" si="49">H125+H135</f>
        <v>41</v>
      </c>
      <c r="I136" s="32">
        <f t="shared" ref="I136" si="50">I125+I135</f>
        <v>211</v>
      </c>
      <c r="J136" s="32">
        <f t="shared" ref="J136:L136" si="51">J125+J135</f>
        <v>1369</v>
      </c>
      <c r="K136" s="32"/>
      <c r="L136" s="32">
        <f t="shared" si="51"/>
        <v>288</v>
      </c>
    </row>
    <row r="137" spans="1:12" ht="25.5" x14ac:dyDescent="0.25">
      <c r="A137" s="20">
        <v>2</v>
      </c>
      <c r="B137" s="21">
        <v>3</v>
      </c>
      <c r="C137" s="22" t="s">
        <v>20</v>
      </c>
      <c r="D137" s="5" t="s">
        <v>21</v>
      </c>
      <c r="E137" s="70" t="s">
        <v>97</v>
      </c>
      <c r="F137" s="60">
        <v>200</v>
      </c>
      <c r="G137" s="60">
        <v>11</v>
      </c>
      <c r="H137" s="60">
        <v>11</v>
      </c>
      <c r="I137" s="60">
        <v>35</v>
      </c>
      <c r="J137" s="60">
        <v>289</v>
      </c>
      <c r="K137" s="51" t="s">
        <v>124</v>
      </c>
      <c r="L137" s="62">
        <v>73</v>
      </c>
    </row>
    <row r="138" spans="1:12" ht="15" x14ac:dyDescent="0.25">
      <c r="A138" s="23"/>
      <c r="B138" s="15"/>
      <c r="C138" s="11"/>
      <c r="D138" s="6"/>
      <c r="E138" s="39"/>
      <c r="F138" s="40"/>
      <c r="G138" s="40"/>
      <c r="H138" s="40"/>
      <c r="I138" s="40"/>
      <c r="J138" s="40"/>
      <c r="K138" s="41"/>
      <c r="L138" s="40"/>
    </row>
    <row r="139" spans="1:12" ht="15" x14ac:dyDescent="0.25">
      <c r="A139" s="23"/>
      <c r="B139" s="15"/>
      <c r="C139" s="11"/>
      <c r="D139" s="7" t="s">
        <v>22</v>
      </c>
      <c r="E139" s="53" t="s">
        <v>61</v>
      </c>
      <c r="F139" s="60">
        <v>200</v>
      </c>
      <c r="G139" s="60">
        <v>0</v>
      </c>
      <c r="H139" s="60">
        <v>0</v>
      </c>
      <c r="I139" s="60">
        <v>24</v>
      </c>
      <c r="J139" s="60">
        <v>96</v>
      </c>
      <c r="K139" s="51" t="s">
        <v>62</v>
      </c>
      <c r="L139" s="62">
        <v>12</v>
      </c>
    </row>
    <row r="140" spans="1:12" ht="15.75" customHeight="1" x14ac:dyDescent="0.25">
      <c r="A140" s="23"/>
      <c r="B140" s="15"/>
      <c r="C140" s="11"/>
      <c r="D140" s="7" t="s">
        <v>23</v>
      </c>
      <c r="E140" s="53" t="s">
        <v>52</v>
      </c>
      <c r="F140" s="60">
        <v>20</v>
      </c>
      <c r="G140" s="61">
        <v>1</v>
      </c>
      <c r="H140" s="61">
        <v>1</v>
      </c>
      <c r="I140" s="61">
        <v>5</v>
      </c>
      <c r="J140" s="61">
        <v>53.4</v>
      </c>
      <c r="K140" s="51" t="s">
        <v>43</v>
      </c>
      <c r="L140" s="62">
        <v>6</v>
      </c>
    </row>
    <row r="141" spans="1:12" ht="15" x14ac:dyDescent="0.25">
      <c r="A141" s="23"/>
      <c r="B141" s="15"/>
      <c r="C141" s="11"/>
      <c r="D141" s="48" t="s">
        <v>64</v>
      </c>
      <c r="E141" s="70" t="s">
        <v>118</v>
      </c>
      <c r="F141" s="60">
        <v>125</v>
      </c>
      <c r="G141" s="60">
        <v>3</v>
      </c>
      <c r="H141" s="60">
        <v>3</v>
      </c>
      <c r="I141" s="60">
        <v>11</v>
      </c>
      <c r="J141" s="60">
        <v>93</v>
      </c>
      <c r="K141" s="51" t="s">
        <v>43</v>
      </c>
      <c r="L141" s="62">
        <v>37</v>
      </c>
    </row>
    <row r="142" spans="1:12" ht="15" x14ac:dyDescent="0.25">
      <c r="A142" s="23"/>
      <c r="B142" s="15"/>
      <c r="C142" s="11"/>
      <c r="D142" s="6"/>
      <c r="E142" s="39"/>
      <c r="F142" s="40"/>
      <c r="G142" s="40"/>
      <c r="H142" s="40"/>
      <c r="I142" s="40"/>
      <c r="J142" s="40"/>
      <c r="K142" s="41"/>
      <c r="L142" s="40"/>
    </row>
    <row r="143" spans="1:12" ht="15" x14ac:dyDescent="0.25">
      <c r="A143" s="24"/>
      <c r="B143" s="17"/>
      <c r="C143" s="8"/>
      <c r="D143" s="18" t="s">
        <v>31</v>
      </c>
      <c r="E143" s="9"/>
      <c r="F143" s="19">
        <f>SUM(F137:F142)</f>
        <v>545</v>
      </c>
      <c r="G143" s="19">
        <f>SUM(G137:G142)</f>
        <v>15</v>
      </c>
      <c r="H143" s="19">
        <f>SUM(H137:H142)</f>
        <v>15</v>
      </c>
      <c r="I143" s="19">
        <f>SUM(I137:I142)</f>
        <v>75</v>
      </c>
      <c r="J143" s="19">
        <f>SUM(J137:J142)</f>
        <v>531.4</v>
      </c>
      <c r="K143" s="25"/>
      <c r="L143" s="19">
        <f>SUM(L137:L142)</f>
        <v>128</v>
      </c>
    </row>
    <row r="144" spans="1:12" ht="15" x14ac:dyDescent="0.25">
      <c r="A144" s="26">
        <f>A137</f>
        <v>2</v>
      </c>
      <c r="B144" s="13">
        <f>B137</f>
        <v>3</v>
      </c>
      <c r="C144" s="10" t="s">
        <v>25</v>
      </c>
      <c r="D144" s="7" t="s">
        <v>26</v>
      </c>
      <c r="E144" s="39"/>
      <c r="F144" s="40"/>
      <c r="G144" s="40"/>
      <c r="H144" s="40"/>
      <c r="I144" s="40"/>
      <c r="J144" s="40"/>
      <c r="K144" s="41"/>
      <c r="L144" s="40"/>
    </row>
    <row r="145" spans="1:12" ht="15" x14ac:dyDescent="0.25">
      <c r="A145" s="23"/>
      <c r="B145" s="15"/>
      <c r="C145" s="11"/>
      <c r="D145" s="7" t="s">
        <v>27</v>
      </c>
      <c r="E145" s="53" t="s">
        <v>98</v>
      </c>
      <c r="F145" s="60">
        <v>250</v>
      </c>
      <c r="G145" s="61">
        <v>4</v>
      </c>
      <c r="H145" s="61">
        <v>5</v>
      </c>
      <c r="I145" s="61">
        <v>18</v>
      </c>
      <c r="J145" s="61">
        <v>131</v>
      </c>
      <c r="K145" s="51" t="s">
        <v>84</v>
      </c>
      <c r="L145" s="62">
        <v>42</v>
      </c>
    </row>
    <row r="146" spans="1:12" ht="15" x14ac:dyDescent="0.25">
      <c r="A146" s="23"/>
      <c r="B146" s="15"/>
      <c r="C146" s="11"/>
      <c r="D146" s="7" t="s">
        <v>28</v>
      </c>
      <c r="E146" s="53" t="s">
        <v>99</v>
      </c>
      <c r="F146" s="60">
        <v>260</v>
      </c>
      <c r="G146" s="60">
        <v>26</v>
      </c>
      <c r="H146" s="60">
        <v>15</v>
      </c>
      <c r="I146" s="60">
        <v>34</v>
      </c>
      <c r="J146" s="60">
        <v>377</v>
      </c>
      <c r="K146" s="51" t="s">
        <v>100</v>
      </c>
      <c r="L146" s="62">
        <v>100</v>
      </c>
    </row>
    <row r="147" spans="1:12" ht="15" x14ac:dyDescent="0.25">
      <c r="A147" s="23"/>
      <c r="B147" s="15"/>
      <c r="C147" s="11"/>
      <c r="D147" s="7" t="s">
        <v>29</v>
      </c>
      <c r="E147" s="39"/>
      <c r="F147" s="40"/>
      <c r="G147" s="40"/>
      <c r="H147" s="40"/>
      <c r="I147" s="40"/>
      <c r="J147" s="40"/>
      <c r="K147" s="41"/>
      <c r="L147" s="49"/>
    </row>
    <row r="148" spans="1:12" ht="15" x14ac:dyDescent="0.25">
      <c r="A148" s="23"/>
      <c r="B148" s="15"/>
      <c r="C148" s="11"/>
      <c r="D148" s="74" t="s">
        <v>22</v>
      </c>
      <c r="E148" s="70" t="s">
        <v>69</v>
      </c>
      <c r="F148" s="60">
        <v>200</v>
      </c>
      <c r="G148" s="60">
        <v>0</v>
      </c>
      <c r="H148" s="60">
        <v>0</v>
      </c>
      <c r="I148" s="60">
        <v>15</v>
      </c>
      <c r="J148" s="60">
        <v>58</v>
      </c>
      <c r="K148" s="51">
        <v>628</v>
      </c>
      <c r="L148" s="62">
        <v>6</v>
      </c>
    </row>
    <row r="149" spans="1:12" ht="15" x14ac:dyDescent="0.25">
      <c r="A149" s="23"/>
      <c r="B149" s="15"/>
      <c r="C149" s="11"/>
      <c r="D149" s="74" t="s">
        <v>23</v>
      </c>
      <c r="E149" s="66" t="s">
        <v>49</v>
      </c>
      <c r="F149" s="63">
        <v>30</v>
      </c>
      <c r="G149" s="62">
        <v>4</v>
      </c>
      <c r="H149" s="63">
        <v>1</v>
      </c>
      <c r="I149" s="62">
        <v>18</v>
      </c>
      <c r="J149" s="62">
        <v>101</v>
      </c>
      <c r="K149" s="51" t="s">
        <v>50</v>
      </c>
      <c r="L149" s="62">
        <v>6</v>
      </c>
    </row>
    <row r="150" spans="1:12" ht="15" x14ac:dyDescent="0.25">
      <c r="A150" s="23"/>
      <c r="B150" s="15"/>
      <c r="C150" s="11"/>
      <c r="D150" s="74" t="s">
        <v>23</v>
      </c>
      <c r="E150" s="66" t="s">
        <v>51</v>
      </c>
      <c r="F150" s="63">
        <v>20</v>
      </c>
      <c r="G150" s="62">
        <v>2</v>
      </c>
      <c r="H150" s="63">
        <v>0</v>
      </c>
      <c r="I150" s="62">
        <v>8</v>
      </c>
      <c r="J150" s="62">
        <v>44</v>
      </c>
      <c r="K150" s="51" t="s">
        <v>43</v>
      </c>
      <c r="L150" s="62">
        <v>6</v>
      </c>
    </row>
    <row r="151" spans="1:12" ht="15" x14ac:dyDescent="0.25">
      <c r="A151" s="23"/>
      <c r="B151" s="15"/>
      <c r="C151" s="11"/>
      <c r="D151" s="6"/>
      <c r="E151" s="39"/>
      <c r="F151" s="40"/>
      <c r="G151" s="40"/>
      <c r="H151" s="40"/>
      <c r="I151" s="40"/>
      <c r="J151" s="40"/>
      <c r="K151" s="41"/>
      <c r="L151" s="40"/>
    </row>
    <row r="152" spans="1:12" ht="15" x14ac:dyDescent="0.25">
      <c r="A152" s="23"/>
      <c r="B152" s="15"/>
      <c r="C152" s="11"/>
      <c r="D152" s="6"/>
      <c r="E152" s="39"/>
      <c r="F152" s="40"/>
      <c r="G152" s="40"/>
      <c r="H152" s="40"/>
      <c r="I152" s="40"/>
      <c r="J152" s="40"/>
      <c r="K152" s="41"/>
      <c r="L152" s="40"/>
    </row>
    <row r="153" spans="1:12" ht="15" x14ac:dyDescent="0.25">
      <c r="A153" s="24"/>
      <c r="B153" s="17"/>
      <c r="C153" s="8"/>
      <c r="D153" s="18" t="s">
        <v>31</v>
      </c>
      <c r="E153" s="9"/>
      <c r="F153" s="19">
        <f>SUM(F144:F152)</f>
        <v>760</v>
      </c>
      <c r="G153" s="19">
        <f t="shared" ref="G153:J153" si="52">SUM(G144:G152)</f>
        <v>36</v>
      </c>
      <c r="H153" s="19">
        <f t="shared" si="52"/>
        <v>21</v>
      </c>
      <c r="I153" s="19">
        <f t="shared" si="52"/>
        <v>93</v>
      </c>
      <c r="J153" s="19">
        <f t="shared" si="52"/>
        <v>711</v>
      </c>
      <c r="K153" s="25"/>
      <c r="L153" s="19">
        <f t="shared" ref="L153" si="53">SUM(L144:L152)</f>
        <v>160</v>
      </c>
    </row>
    <row r="154" spans="1:12" ht="15.75" thickBot="1" x14ac:dyDescent="0.25">
      <c r="A154" s="29">
        <f>A137</f>
        <v>2</v>
      </c>
      <c r="B154" s="30">
        <f>B137</f>
        <v>3</v>
      </c>
      <c r="C154" s="78" t="s">
        <v>4</v>
      </c>
      <c r="D154" s="79"/>
      <c r="E154" s="31"/>
      <c r="F154" s="32">
        <f>F143+F153</f>
        <v>1305</v>
      </c>
      <c r="G154" s="32">
        <f t="shared" ref="G154" si="54">G143+G153</f>
        <v>51</v>
      </c>
      <c r="H154" s="32">
        <f t="shared" ref="H154" si="55">H143+H153</f>
        <v>36</v>
      </c>
      <c r="I154" s="32">
        <f t="shared" ref="I154" si="56">I143+I153</f>
        <v>168</v>
      </c>
      <c r="J154" s="32">
        <v>1242</v>
      </c>
      <c r="K154" s="32"/>
      <c r="L154" s="32">
        <f t="shared" ref="L154" si="57">L143+L153</f>
        <v>288</v>
      </c>
    </row>
    <row r="155" spans="1:12" ht="15" x14ac:dyDescent="0.25">
      <c r="A155" s="20">
        <v>2</v>
      </c>
      <c r="B155" s="21">
        <v>4</v>
      </c>
      <c r="C155" s="22" t="s">
        <v>20</v>
      </c>
      <c r="D155" s="5" t="s">
        <v>21</v>
      </c>
      <c r="E155" s="53" t="s">
        <v>101</v>
      </c>
      <c r="F155" s="60">
        <v>200</v>
      </c>
      <c r="G155" s="60">
        <v>12</v>
      </c>
      <c r="H155" s="60">
        <v>15</v>
      </c>
      <c r="I155" s="60">
        <v>32</v>
      </c>
      <c r="J155" s="60">
        <v>322</v>
      </c>
      <c r="K155" s="51" t="s">
        <v>102</v>
      </c>
      <c r="L155" s="62">
        <v>48</v>
      </c>
    </row>
    <row r="156" spans="1:12" ht="15" x14ac:dyDescent="0.25">
      <c r="A156" s="23"/>
      <c r="B156" s="15"/>
      <c r="C156" s="11"/>
      <c r="D156" s="6"/>
      <c r="E156" s="39"/>
      <c r="F156" s="40"/>
      <c r="G156" s="40"/>
      <c r="H156" s="40"/>
      <c r="I156" s="40"/>
      <c r="J156" s="40"/>
      <c r="K156" s="41"/>
      <c r="L156" s="40"/>
    </row>
    <row r="157" spans="1:12" ht="15" x14ac:dyDescent="0.25">
      <c r="A157" s="23"/>
      <c r="B157" s="15"/>
      <c r="C157" s="11"/>
      <c r="D157" s="7" t="s">
        <v>22</v>
      </c>
      <c r="E157" s="53" t="s">
        <v>69</v>
      </c>
      <c r="F157" s="60">
        <v>200</v>
      </c>
      <c r="G157" s="60">
        <v>0</v>
      </c>
      <c r="H157" s="60">
        <v>0</v>
      </c>
      <c r="I157" s="60">
        <v>15</v>
      </c>
      <c r="J157" s="60">
        <v>58</v>
      </c>
      <c r="K157" s="51" t="s">
        <v>82</v>
      </c>
      <c r="L157" s="62">
        <v>6</v>
      </c>
    </row>
    <row r="158" spans="1:12" ht="15" x14ac:dyDescent="0.25">
      <c r="A158" s="23"/>
      <c r="B158" s="15"/>
      <c r="C158" s="11"/>
      <c r="D158" s="7" t="s">
        <v>23</v>
      </c>
      <c r="E158" s="53" t="s">
        <v>52</v>
      </c>
      <c r="F158" s="60">
        <v>20</v>
      </c>
      <c r="G158" s="60">
        <v>1</v>
      </c>
      <c r="H158" s="60">
        <v>1</v>
      </c>
      <c r="I158" s="60">
        <v>5</v>
      </c>
      <c r="J158" s="60">
        <v>53</v>
      </c>
      <c r="K158" s="51" t="s">
        <v>43</v>
      </c>
      <c r="L158" s="62">
        <v>6</v>
      </c>
    </row>
    <row r="159" spans="1:12" ht="15" x14ac:dyDescent="0.25">
      <c r="A159" s="23"/>
      <c r="B159" s="15"/>
      <c r="C159" s="11"/>
      <c r="D159" s="70" t="s">
        <v>64</v>
      </c>
      <c r="E159" s="70" t="s">
        <v>81</v>
      </c>
      <c r="F159" s="60">
        <v>100</v>
      </c>
      <c r="G159" s="60">
        <v>6</v>
      </c>
      <c r="H159" s="60">
        <v>4</v>
      </c>
      <c r="I159" s="60">
        <v>20</v>
      </c>
      <c r="J159" s="60">
        <v>137</v>
      </c>
      <c r="K159" s="51" t="s">
        <v>43</v>
      </c>
      <c r="L159" s="62">
        <v>68</v>
      </c>
    </row>
    <row r="160" spans="1:12" ht="15" x14ac:dyDescent="0.25">
      <c r="A160" s="23"/>
      <c r="B160" s="15"/>
      <c r="C160" s="11"/>
      <c r="D160" s="6"/>
      <c r="E160" s="39"/>
      <c r="F160" s="40"/>
      <c r="G160" s="40"/>
      <c r="H160" s="40"/>
      <c r="I160" s="40"/>
      <c r="J160" s="40"/>
      <c r="K160" s="41"/>
      <c r="L160" s="40"/>
    </row>
    <row r="161" spans="1:12" ht="15" x14ac:dyDescent="0.25">
      <c r="A161" s="24"/>
      <c r="B161" s="17"/>
      <c r="C161" s="8"/>
      <c r="D161" s="18" t="s">
        <v>31</v>
      </c>
      <c r="E161" s="9"/>
      <c r="F161" s="19">
        <f>SUM(F155:F160)</f>
        <v>520</v>
      </c>
      <c r="G161" s="19">
        <f>SUM(G155:G160)</f>
        <v>19</v>
      </c>
      <c r="H161" s="19">
        <f>SUM(H155:H160)</f>
        <v>20</v>
      </c>
      <c r="I161" s="19">
        <f>SUM(I155:I160)</f>
        <v>72</v>
      </c>
      <c r="J161" s="19">
        <f>SUM(J155:J160)</f>
        <v>570</v>
      </c>
      <c r="K161" s="25"/>
      <c r="L161" s="19">
        <f>SUM(L155:L160)</f>
        <v>128</v>
      </c>
    </row>
    <row r="162" spans="1:12" ht="15" x14ac:dyDescent="0.25">
      <c r="A162" s="26">
        <f>A155</f>
        <v>2</v>
      </c>
      <c r="B162" s="13">
        <f>B155</f>
        <v>4</v>
      </c>
      <c r="C162" s="10" t="s">
        <v>25</v>
      </c>
      <c r="D162" s="7" t="s">
        <v>26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 x14ac:dyDescent="0.25">
      <c r="A163" s="23"/>
      <c r="B163" s="15"/>
      <c r="C163" s="11"/>
      <c r="D163" s="7" t="s">
        <v>27</v>
      </c>
      <c r="E163" s="70" t="s">
        <v>113</v>
      </c>
      <c r="F163" s="60">
        <v>250</v>
      </c>
      <c r="G163" s="60">
        <v>8</v>
      </c>
      <c r="H163" s="60">
        <v>8</v>
      </c>
      <c r="I163" s="60">
        <v>19</v>
      </c>
      <c r="J163" s="60">
        <v>183</v>
      </c>
      <c r="K163" s="51" t="s">
        <v>44</v>
      </c>
      <c r="L163" s="62">
        <v>42</v>
      </c>
    </row>
    <row r="164" spans="1:12" ht="15" x14ac:dyDescent="0.25">
      <c r="A164" s="23"/>
      <c r="B164" s="15"/>
      <c r="C164" s="11"/>
      <c r="D164" s="7" t="s">
        <v>28</v>
      </c>
      <c r="E164" s="70" t="s">
        <v>103</v>
      </c>
      <c r="F164" s="60">
        <v>140</v>
      </c>
      <c r="G164" s="60">
        <v>9</v>
      </c>
      <c r="H164" s="60">
        <v>9</v>
      </c>
      <c r="I164" s="60">
        <v>15</v>
      </c>
      <c r="J164" s="60">
        <v>192</v>
      </c>
      <c r="K164" s="51" t="s">
        <v>104</v>
      </c>
      <c r="L164" s="62">
        <v>57</v>
      </c>
    </row>
    <row r="165" spans="1:12" ht="15" x14ac:dyDescent="0.25">
      <c r="A165" s="23"/>
      <c r="B165" s="15"/>
      <c r="C165" s="11"/>
      <c r="D165" s="7" t="s">
        <v>29</v>
      </c>
      <c r="E165" s="70" t="s">
        <v>119</v>
      </c>
      <c r="F165" s="60">
        <v>150</v>
      </c>
      <c r="G165" s="60">
        <v>4</v>
      </c>
      <c r="H165" s="60">
        <v>10</v>
      </c>
      <c r="I165" s="60">
        <v>26</v>
      </c>
      <c r="J165" s="60">
        <v>170</v>
      </c>
      <c r="K165" s="51" t="s">
        <v>105</v>
      </c>
      <c r="L165" s="62">
        <v>39</v>
      </c>
    </row>
    <row r="166" spans="1:12" ht="15" x14ac:dyDescent="0.25">
      <c r="A166" s="23"/>
      <c r="B166" s="15"/>
      <c r="C166" s="11"/>
      <c r="D166" s="7" t="s">
        <v>30</v>
      </c>
      <c r="E166" s="70" t="s">
        <v>115</v>
      </c>
      <c r="F166" s="60">
        <v>200</v>
      </c>
      <c r="G166" s="60">
        <v>0</v>
      </c>
      <c r="H166" s="60">
        <v>0</v>
      </c>
      <c r="I166" s="60">
        <v>46</v>
      </c>
      <c r="J166" s="60">
        <v>182</v>
      </c>
      <c r="K166" s="51" t="s">
        <v>58</v>
      </c>
      <c r="L166" s="62">
        <v>10</v>
      </c>
    </row>
    <row r="167" spans="1:12" ht="15" x14ac:dyDescent="0.25">
      <c r="A167" s="23"/>
      <c r="B167" s="15"/>
      <c r="C167" s="11"/>
      <c r="D167" s="7" t="s">
        <v>23</v>
      </c>
      <c r="E167" s="66" t="s">
        <v>49</v>
      </c>
      <c r="F167" s="63">
        <v>30</v>
      </c>
      <c r="G167" s="62">
        <v>4</v>
      </c>
      <c r="H167" s="63">
        <v>1</v>
      </c>
      <c r="I167" s="62">
        <v>18</v>
      </c>
      <c r="J167" s="62">
        <v>101</v>
      </c>
      <c r="K167" s="51" t="s">
        <v>50</v>
      </c>
      <c r="L167" s="62">
        <v>6</v>
      </c>
    </row>
    <row r="168" spans="1:12" ht="15" x14ac:dyDescent="0.25">
      <c r="A168" s="23"/>
      <c r="B168" s="15"/>
      <c r="C168" s="11"/>
      <c r="D168" s="7" t="s">
        <v>128</v>
      </c>
      <c r="E168" s="66" t="s">
        <v>51</v>
      </c>
      <c r="F168" s="63">
        <v>20</v>
      </c>
      <c r="G168" s="62">
        <v>2</v>
      </c>
      <c r="H168" s="63">
        <v>0</v>
      </c>
      <c r="I168" s="62">
        <v>8</v>
      </c>
      <c r="J168" s="62">
        <v>44</v>
      </c>
      <c r="K168" s="51" t="s">
        <v>43</v>
      </c>
      <c r="L168" s="62">
        <v>6</v>
      </c>
    </row>
    <row r="169" spans="1:12" ht="15" x14ac:dyDescent="0.25">
      <c r="A169" s="23"/>
      <c r="B169" s="15"/>
      <c r="C169" s="11"/>
      <c r="D169" s="6"/>
      <c r="E169" s="39"/>
      <c r="F169" s="40"/>
      <c r="G169" s="40"/>
      <c r="H169" s="40"/>
      <c r="I169" s="40"/>
      <c r="J169" s="40"/>
      <c r="K169" s="41"/>
      <c r="L169" s="40"/>
    </row>
    <row r="170" spans="1:12" ht="15" x14ac:dyDescent="0.25">
      <c r="A170" s="23"/>
      <c r="B170" s="15"/>
      <c r="C170" s="11"/>
      <c r="D170" s="6"/>
      <c r="E170" s="39"/>
      <c r="F170" s="40"/>
      <c r="G170" s="40"/>
      <c r="H170" s="40"/>
      <c r="I170" s="40"/>
      <c r="J170" s="40"/>
      <c r="K170" s="41"/>
      <c r="L170" s="40"/>
    </row>
    <row r="171" spans="1:12" ht="15" x14ac:dyDescent="0.25">
      <c r="A171" s="24"/>
      <c r="B171" s="17"/>
      <c r="C171" s="8"/>
      <c r="D171" s="18" t="s">
        <v>31</v>
      </c>
      <c r="E171" s="9"/>
      <c r="F171" s="19">
        <f>SUM(F162:F170)</f>
        <v>790</v>
      </c>
      <c r="G171" s="19">
        <f t="shared" ref="G171:J171" si="58">SUM(G162:G170)</f>
        <v>27</v>
      </c>
      <c r="H171" s="19">
        <f t="shared" si="58"/>
        <v>28</v>
      </c>
      <c r="I171" s="19">
        <f t="shared" si="58"/>
        <v>132</v>
      </c>
      <c r="J171" s="19">
        <f t="shared" si="58"/>
        <v>872</v>
      </c>
      <c r="K171" s="25"/>
      <c r="L171" s="19">
        <f t="shared" ref="L171" si="59">SUM(L162:L170)</f>
        <v>160</v>
      </c>
    </row>
    <row r="172" spans="1:12" ht="15.75" thickBot="1" x14ac:dyDescent="0.25">
      <c r="A172" s="29">
        <f>A155</f>
        <v>2</v>
      </c>
      <c r="B172" s="30">
        <f>B155</f>
        <v>4</v>
      </c>
      <c r="C172" s="78" t="s">
        <v>4</v>
      </c>
      <c r="D172" s="79"/>
      <c r="E172" s="31"/>
      <c r="F172" s="32">
        <f>F161+F171</f>
        <v>1310</v>
      </c>
      <c r="G172" s="32">
        <f t="shared" ref="G172" si="60">G161+G171</f>
        <v>46</v>
      </c>
      <c r="H172" s="32">
        <f t="shared" ref="H172" si="61">H161+H171</f>
        <v>48</v>
      </c>
      <c r="I172" s="32">
        <f t="shared" ref="I172" si="62">I161+I171</f>
        <v>204</v>
      </c>
      <c r="J172" s="32">
        <f t="shared" ref="J172:L172" si="63">J161+J171</f>
        <v>1442</v>
      </c>
      <c r="K172" s="32"/>
      <c r="L172" s="32">
        <f t="shared" si="63"/>
        <v>288</v>
      </c>
    </row>
    <row r="173" spans="1:12" ht="25.5" x14ac:dyDescent="0.25">
      <c r="A173" s="20">
        <v>2</v>
      </c>
      <c r="B173" s="21">
        <v>5</v>
      </c>
      <c r="C173" s="22" t="s">
        <v>20</v>
      </c>
      <c r="D173" s="5" t="s">
        <v>21</v>
      </c>
      <c r="E173" s="53" t="s">
        <v>106</v>
      </c>
      <c r="F173" s="60">
        <v>205</v>
      </c>
      <c r="G173" s="60">
        <v>14</v>
      </c>
      <c r="H173" s="60">
        <v>19</v>
      </c>
      <c r="I173" s="60">
        <v>35</v>
      </c>
      <c r="J173" s="60">
        <v>365</v>
      </c>
      <c r="K173" s="51" t="s">
        <v>107</v>
      </c>
      <c r="L173" s="62">
        <v>67</v>
      </c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3"/>
      <c r="B175" s="15"/>
      <c r="C175" s="11"/>
      <c r="D175" s="7" t="s">
        <v>22</v>
      </c>
      <c r="E175" s="53" t="s">
        <v>131</v>
      </c>
      <c r="F175" s="60">
        <v>215</v>
      </c>
      <c r="G175" s="60">
        <v>0</v>
      </c>
      <c r="H175" s="60">
        <v>0</v>
      </c>
      <c r="I175" s="60">
        <v>15</v>
      </c>
      <c r="J175" s="60">
        <v>62</v>
      </c>
      <c r="K175" s="51">
        <v>630</v>
      </c>
      <c r="L175" s="62">
        <v>10</v>
      </c>
    </row>
    <row r="176" spans="1:12" ht="15" x14ac:dyDescent="0.25">
      <c r="A176" s="23"/>
      <c r="B176" s="15"/>
      <c r="C176" s="11"/>
      <c r="D176" s="7" t="s">
        <v>23</v>
      </c>
      <c r="E176" s="53" t="s">
        <v>52</v>
      </c>
      <c r="F176" s="60">
        <v>20</v>
      </c>
      <c r="G176" s="60">
        <v>1</v>
      </c>
      <c r="H176" s="60">
        <v>1</v>
      </c>
      <c r="I176" s="60">
        <v>5</v>
      </c>
      <c r="J176" s="60">
        <v>53</v>
      </c>
      <c r="K176" s="51" t="s">
        <v>43</v>
      </c>
      <c r="L176" s="62">
        <v>6</v>
      </c>
    </row>
    <row r="177" spans="1:12" ht="15" x14ac:dyDescent="0.25">
      <c r="A177" s="23"/>
      <c r="B177" s="15"/>
      <c r="C177" s="11"/>
      <c r="D177" s="53" t="s">
        <v>108</v>
      </c>
      <c r="E177" s="70" t="s">
        <v>125</v>
      </c>
      <c r="F177" s="60">
        <v>60</v>
      </c>
      <c r="G177" s="60">
        <v>3</v>
      </c>
      <c r="H177" s="60">
        <v>3</v>
      </c>
      <c r="I177" s="60">
        <v>38</v>
      </c>
      <c r="J177" s="60">
        <v>148</v>
      </c>
      <c r="K177" s="51" t="s">
        <v>93</v>
      </c>
      <c r="L177" s="62">
        <v>45</v>
      </c>
    </row>
    <row r="178" spans="1:12" ht="15" x14ac:dyDescent="0.25">
      <c r="A178" s="23"/>
      <c r="B178" s="15"/>
      <c r="C178" s="11"/>
      <c r="D178" s="6"/>
      <c r="E178" s="39"/>
      <c r="F178" s="40"/>
      <c r="G178" s="40"/>
      <c r="H178" s="40"/>
      <c r="I178" s="40"/>
      <c r="J178" s="40"/>
      <c r="K178" s="41"/>
      <c r="L178" s="40"/>
    </row>
    <row r="179" spans="1:12" ht="15.75" customHeight="1" x14ac:dyDescent="0.25">
      <c r="A179" s="24"/>
      <c r="B179" s="17"/>
      <c r="C179" s="8"/>
      <c r="D179" s="18" t="s">
        <v>31</v>
      </c>
      <c r="E179" s="9"/>
      <c r="F179" s="19">
        <f>SUM(F173:F178)</f>
        <v>500</v>
      </c>
      <c r="G179" s="19">
        <f>SUM(G173:G178)</f>
        <v>18</v>
      </c>
      <c r="H179" s="19">
        <f>SUM(H173:H178)</f>
        <v>23</v>
      </c>
      <c r="I179" s="19">
        <f>SUM(I173:I178)</f>
        <v>93</v>
      </c>
      <c r="J179" s="19">
        <f>SUM(J173:J178)</f>
        <v>628</v>
      </c>
      <c r="K179" s="25"/>
      <c r="L179" s="19">
        <f>SUM(L173:L178)</f>
        <v>128</v>
      </c>
    </row>
    <row r="180" spans="1:12" ht="15" x14ac:dyDescent="0.25">
      <c r="A180" s="26">
        <f>A173</f>
        <v>2</v>
      </c>
      <c r="B180" s="13">
        <f>B173</f>
        <v>5</v>
      </c>
      <c r="C180" s="10" t="s">
        <v>25</v>
      </c>
      <c r="D180" s="7" t="s">
        <v>26</v>
      </c>
      <c r="E180" s="39"/>
      <c r="F180" s="40"/>
      <c r="G180" s="40"/>
      <c r="H180" s="40"/>
      <c r="I180" s="40"/>
      <c r="J180" s="40"/>
      <c r="K180" s="41"/>
      <c r="L180" s="40"/>
    </row>
    <row r="181" spans="1:12" ht="15" x14ac:dyDescent="0.25">
      <c r="A181" s="23"/>
      <c r="B181" s="15"/>
      <c r="C181" s="11"/>
      <c r="D181" s="7" t="s">
        <v>27</v>
      </c>
      <c r="E181" s="70" t="s">
        <v>126</v>
      </c>
      <c r="F181" s="60">
        <v>250</v>
      </c>
      <c r="G181" s="60">
        <v>8</v>
      </c>
      <c r="H181" s="60">
        <v>10</v>
      </c>
      <c r="I181" s="60">
        <v>18</v>
      </c>
      <c r="J181" s="60">
        <v>194</v>
      </c>
      <c r="K181" s="51" t="s">
        <v>109</v>
      </c>
      <c r="L181" s="62">
        <v>42</v>
      </c>
    </row>
    <row r="182" spans="1:12" ht="15" x14ac:dyDescent="0.25">
      <c r="A182" s="23"/>
      <c r="B182" s="15"/>
      <c r="C182" s="11"/>
      <c r="D182" s="7" t="s">
        <v>28</v>
      </c>
      <c r="E182" s="70" t="s">
        <v>110</v>
      </c>
      <c r="F182" s="60">
        <v>100</v>
      </c>
      <c r="G182" s="60">
        <v>11</v>
      </c>
      <c r="H182" s="60">
        <v>12</v>
      </c>
      <c r="I182" s="60">
        <v>4</v>
      </c>
      <c r="J182" s="60">
        <v>167</v>
      </c>
      <c r="K182" s="51" t="s">
        <v>111</v>
      </c>
      <c r="L182" s="62">
        <v>74</v>
      </c>
    </row>
    <row r="183" spans="1:12" ht="15" x14ac:dyDescent="0.25">
      <c r="A183" s="23"/>
      <c r="B183" s="15"/>
      <c r="C183" s="11"/>
      <c r="D183" s="7" t="s">
        <v>29</v>
      </c>
      <c r="E183" s="70" t="s">
        <v>127</v>
      </c>
      <c r="F183" s="60">
        <v>150</v>
      </c>
      <c r="G183" s="60">
        <v>7</v>
      </c>
      <c r="H183" s="60">
        <v>7</v>
      </c>
      <c r="I183" s="60">
        <v>32</v>
      </c>
      <c r="J183" s="60">
        <v>230</v>
      </c>
      <c r="K183" s="51" t="s">
        <v>112</v>
      </c>
      <c r="L183" s="62">
        <v>20</v>
      </c>
    </row>
    <row r="184" spans="1:12" ht="15" x14ac:dyDescent="0.25">
      <c r="A184" s="23"/>
      <c r="B184" s="15"/>
      <c r="C184" s="11"/>
      <c r="D184" s="7" t="s">
        <v>30</v>
      </c>
      <c r="E184" s="70" t="s">
        <v>61</v>
      </c>
      <c r="F184" s="60">
        <v>200</v>
      </c>
      <c r="G184" s="60">
        <v>0</v>
      </c>
      <c r="H184" s="60">
        <v>0</v>
      </c>
      <c r="I184" s="60">
        <v>24</v>
      </c>
      <c r="J184" s="60">
        <v>96</v>
      </c>
      <c r="K184" s="51" t="s">
        <v>62</v>
      </c>
      <c r="L184" s="62">
        <v>12</v>
      </c>
    </row>
    <row r="185" spans="1:12" ht="15" x14ac:dyDescent="0.25">
      <c r="A185" s="23"/>
      <c r="B185" s="15"/>
      <c r="C185" s="11"/>
      <c r="D185" s="7" t="s">
        <v>23</v>
      </c>
      <c r="E185" s="66" t="s">
        <v>49</v>
      </c>
      <c r="F185" s="63">
        <v>30</v>
      </c>
      <c r="G185" s="62">
        <v>4</v>
      </c>
      <c r="H185" s="63">
        <v>1</v>
      </c>
      <c r="I185" s="62">
        <v>18</v>
      </c>
      <c r="J185" s="62">
        <v>101</v>
      </c>
      <c r="K185" s="51" t="s">
        <v>50</v>
      </c>
      <c r="L185" s="62">
        <v>6</v>
      </c>
    </row>
    <row r="186" spans="1:12" ht="15" x14ac:dyDescent="0.25">
      <c r="A186" s="23"/>
      <c r="B186" s="15"/>
      <c r="C186" s="11"/>
      <c r="D186" s="7" t="s">
        <v>23</v>
      </c>
      <c r="E186" s="66" t="s">
        <v>51</v>
      </c>
      <c r="F186" s="63">
        <v>20</v>
      </c>
      <c r="G186" s="62">
        <v>2</v>
      </c>
      <c r="H186" s="63">
        <v>0</v>
      </c>
      <c r="I186" s="62">
        <v>8</v>
      </c>
      <c r="J186" s="62">
        <v>44</v>
      </c>
      <c r="K186" s="51" t="s">
        <v>43</v>
      </c>
      <c r="L186" s="62">
        <v>6</v>
      </c>
    </row>
    <row r="187" spans="1:12" ht="15" x14ac:dyDescent="0.25">
      <c r="A187" s="23"/>
      <c r="B187" s="15"/>
      <c r="C187" s="11"/>
      <c r="D187" s="6"/>
      <c r="E187" s="39"/>
      <c r="F187" s="40"/>
      <c r="G187" s="40"/>
      <c r="H187" s="40"/>
      <c r="I187" s="40"/>
      <c r="J187" s="40"/>
      <c r="K187" s="41"/>
      <c r="L187" s="40"/>
    </row>
    <row r="188" spans="1:12" ht="15" x14ac:dyDescent="0.25">
      <c r="A188" s="23"/>
      <c r="B188" s="15"/>
      <c r="C188" s="11"/>
      <c r="D188" s="6"/>
      <c r="E188" s="39"/>
      <c r="F188" s="40"/>
      <c r="G188" s="40"/>
      <c r="H188" s="40"/>
      <c r="I188" s="40"/>
      <c r="J188" s="40"/>
      <c r="K188" s="41"/>
      <c r="L188" s="40"/>
    </row>
    <row r="189" spans="1:12" ht="15" x14ac:dyDescent="0.25">
      <c r="A189" s="24"/>
      <c r="B189" s="17"/>
      <c r="C189" s="8"/>
      <c r="D189" s="18" t="s">
        <v>31</v>
      </c>
      <c r="E189" s="9"/>
      <c r="F189" s="19">
        <f>SUM(F180:F188)</f>
        <v>750</v>
      </c>
      <c r="G189" s="19">
        <f t="shared" ref="G189:J189" si="64">SUM(G180:G188)</f>
        <v>32</v>
      </c>
      <c r="H189" s="19">
        <f t="shared" si="64"/>
        <v>30</v>
      </c>
      <c r="I189" s="19">
        <f t="shared" si="64"/>
        <v>104</v>
      </c>
      <c r="J189" s="19">
        <f t="shared" si="64"/>
        <v>832</v>
      </c>
      <c r="K189" s="25"/>
      <c r="L189" s="19">
        <f t="shared" ref="L189" si="65">SUM(L180:L188)</f>
        <v>160</v>
      </c>
    </row>
    <row r="190" spans="1:12" ht="15.75" thickBot="1" x14ac:dyDescent="0.25">
      <c r="A190" s="29">
        <f>A173</f>
        <v>2</v>
      </c>
      <c r="B190" s="30">
        <f>B173</f>
        <v>5</v>
      </c>
      <c r="C190" s="78" t="s">
        <v>4</v>
      </c>
      <c r="D190" s="79"/>
      <c r="E190" s="31"/>
      <c r="F190" s="32">
        <f>F179+F189</f>
        <v>1250</v>
      </c>
      <c r="G190" s="32">
        <f t="shared" ref="G190" si="66">G179+G189</f>
        <v>50</v>
      </c>
      <c r="H190" s="32">
        <f t="shared" ref="H190" si="67">H179+H189</f>
        <v>53</v>
      </c>
      <c r="I190" s="32">
        <f t="shared" ref="I190" si="68">I179+I189</f>
        <v>197</v>
      </c>
      <c r="J190" s="32">
        <f t="shared" ref="J190:L190" si="69">J179+J189</f>
        <v>1460</v>
      </c>
      <c r="K190" s="32"/>
      <c r="L190" s="32">
        <f t="shared" si="69"/>
        <v>288</v>
      </c>
    </row>
    <row r="191" spans="1:12" ht="13.5" thickBot="1" x14ac:dyDescent="0.25">
      <c r="A191" s="27"/>
      <c r="B191" s="28"/>
      <c r="C191" s="80" t="s">
        <v>5</v>
      </c>
      <c r="D191" s="80"/>
      <c r="E191" s="80"/>
      <c r="F191" s="34">
        <f>(F24+F43+F61+F80+F98+F117+F136+F154+F172+F190)/(IF(F24=0,0,1)+IF(F43=0,0,1)+IF(F61=0,0,1)+IF(F80=0,0,1)+IF(F98=0,0,1)+IF(F117=0,0,1)+IF(F136=0,0,1)+IF(F154=0,0,1)+IF(F172=0,0,1)+IF(F190=0,0,1))</f>
        <v>1279</v>
      </c>
      <c r="G191" s="34">
        <f>(G24+G43+G61+G80+G98+G117+G136+G154+G172+G190)/(IF(G24=0,0,1)+IF(G43=0,0,1)+IF(G61=0,0,1)+IF(G80=0,0,1)+IF(G98=0,0,1)+IF(G117=0,0,1)+IF(G136=0,0,1)+IF(G154=0,0,1)+IF(G172=0,0,1)+IF(G190=0,0,1))</f>
        <v>52.8</v>
      </c>
      <c r="H191" s="34">
        <v>50</v>
      </c>
      <c r="I191" s="34">
        <f>(I24+I43+I61+I80+I98+I117+I136+I154+I172+I190)/(IF(I24=0,0,1)+IF(I43=0,0,1)+IF(I61=0,0,1)+IF(I80=0,0,1)+IF(I98=0,0,1)+IF(I117=0,0,1)+IF(I136=0,0,1)+IF(I154=0,0,1)+IF(I172=0,0,1)+IF(I190=0,0,1))</f>
        <v>193.8</v>
      </c>
      <c r="J191" s="34">
        <f>(J24+J43+J61+J80+J98+J117+J136+J154+J172+J190)/(IF(J24=0,0,1)+IF(J43=0,0,1)+IF(J61=0,0,1)+IF(J80=0,0,1)+IF(J98=0,0,1)+IF(J117=0,0,1)+IF(J136=0,0,1)+IF(J154=0,0,1)+IF(J172=0,0,1)+IF(J190=0,0,1))</f>
        <v>1409.9</v>
      </c>
      <c r="K191" s="34"/>
      <c r="L191" s="34">
        <f>(L24+L43+L61+L80+L98+L117+L136+L154+L172+L190)/(IF(L24=0,0,1)+IF(L43=0,0,1)+IF(L61=0,0,1)+IF(L80=0,0,1)+IF(L98=0,0,1)+IF(L117=0,0,1)+IF(L136=0,0,1)+IF(L154=0,0,1)+IF(L172=0,0,1)+IF(L190=0,0,1))</f>
        <v>288</v>
      </c>
    </row>
  </sheetData>
  <mergeCells count="14">
    <mergeCell ref="C80:D80"/>
    <mergeCell ref="C98:D98"/>
    <mergeCell ref="C24:D24"/>
    <mergeCell ref="C191:E191"/>
    <mergeCell ref="C190:D190"/>
    <mergeCell ref="C117:D117"/>
    <mergeCell ref="C136:D136"/>
    <mergeCell ref="C154:D154"/>
    <mergeCell ref="C172:D172"/>
    <mergeCell ref="C1:E1"/>
    <mergeCell ref="H1:K1"/>
    <mergeCell ref="H2:K2"/>
    <mergeCell ref="C43:D43"/>
    <mergeCell ref="C61:D6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2026-01-15T12:16:24Z</dcterms:modified>
</cp:coreProperties>
</file>